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Ganttov diagram" sheetId="3" state="visible" r:id="rId3"/>
    <sheet xmlns:r="http://schemas.openxmlformats.org/officeDocument/2006/relationships" name="Vizualizace" sheetId="4" state="visible" r:id="rId4"/>
    <sheet xmlns:r="http://schemas.openxmlformats.org/officeDocument/2006/relationships" name="Návod" sheetId="5" state="visible" r:id="rId5"/>
    <sheet xmlns:r="http://schemas.openxmlformats.org/officeDocument/2006/relationships" name="O šablóne" sheetId="6" state="visible" r:id="rId6"/>
  </sheets>
  <definedNames>
    <definedName name="_xlnm.Print_Titles" localSheetId="2">'Ganttov diagram'!$5:$5</definedName>
  </definedNames>
  <calcPr calcId="171027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;;;"/>
  </numFmts>
  <fonts count="36">
    <font>
      <name val="Calibri"/>
      <family val="2"/>
      <color theme="1"/>
      <sz val="11"/>
      <scheme val="minor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Segoe UI"/>
      <color rgb="FF1E3A5F"/>
      <sz val="1"/>
    </font>
    <font>
      <name val="Segoe UI"/>
      <b val="1"/>
      <color rgb="FFFFFFFF"/>
      <sz val="10"/>
    </font>
    <font>
      <name val="Segoe UI"/>
      <b val="1"/>
      <color rgb="FFFFFFFF"/>
      <sz val="8"/>
    </font>
    <font>
      <name val="Segoe UI"/>
      <b val="1"/>
      <color rgb="FF1E3A5F"/>
      <sz val="10"/>
    </font>
    <font>
      <name val="Segoe UI"/>
      <color rgb="FF1E293B"/>
      <sz val="10"/>
    </font>
    <font>
      <name val="Segoe UI"/>
      <color rgb="FF64748B"/>
      <sz val="10"/>
    </font>
    <font>
      <name val="Segoe UI"/>
      <b val="1"/>
      <color rgb="FF1E3A5F"/>
      <sz val="11"/>
    </font>
    <font>
      <name val="Segoe UI"/>
      <b val="1"/>
      <color rgb="FFD97706"/>
      <sz val="11"/>
    </font>
    <font>
      <name val="Segoe UI"/>
      <i val="1"/>
      <color rgb="FF64748B"/>
      <sz val="9"/>
    </font>
    <font>
      <name val="Segoe UI"/>
      <i val="1"/>
      <color rgb="FF1E3A5F"/>
      <sz val="9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  <font>
      <name val="Segoe UI"/>
      <b val="1"/>
      <color rgb="FFFFFFFF"/>
      <sz val="7"/>
    </font>
    <font>
      <name val="Segoe UI"/>
      <color rgb="FF1E293B"/>
      <sz val="9"/>
    </font>
    <font>
      <name val="Segoe UI"/>
      <b val="1"/>
      <color rgb="FF1E293B"/>
      <sz val="11"/>
    </font>
    <font>
      <name val="Segoe UI"/>
      <b val="1"/>
      <color rgb="FFFFFFFF"/>
      <sz val="9"/>
    </font>
    <font>
      <name val="Segoe UI"/>
      <b val="1"/>
      <color rgb="FF14283F"/>
      <sz val="9"/>
    </font>
    <font>
      <name val="Segoe UI"/>
      <b val="1"/>
      <color rgb="FF1E3A5F"/>
      <sz val="13"/>
    </font>
    <font>
      <name val="Segoe UI"/>
      <color rgb="FF334155"/>
      <sz val="10"/>
    </font>
    <font>
      <name val="Calibri"/>
      <family val="2"/>
      <color theme="10"/>
      <sz val="12"/>
      <scheme val="minor"/>
    </font>
  </fonts>
  <fills count="13">
    <fill>
      <patternFill/>
    </fill>
    <fill>
      <patternFill patternType="gray125"/>
    </fill>
    <fill>
      <patternFill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FF1E3A5F"/>
      </patternFill>
    </fill>
    <fill>
      <patternFill patternType="solid">
        <fgColor rgb="FFFAFAFA"/>
      </patternFill>
    </fill>
    <fill>
      <patternFill patternType="solid">
        <fgColor rgb="FFF1F5F9"/>
      </patternFill>
    </fill>
    <fill>
      <patternFill patternType="solid">
        <fgColor rgb="FFFEF3C7"/>
      </patternFill>
    </fill>
    <fill>
      <patternFill patternType="solid">
        <fgColor rgb="FFF59E0B"/>
      </patternFill>
    </fill>
    <fill>
      <patternFill patternType="solid">
        <fgColor rgb="00F59E0B"/>
      </patternFill>
    </fill>
  </fills>
  <borders count="15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FF14283F"/>
      </left>
      <right style="thin">
        <color rgb="FFE2E8F0"/>
      </right>
      <top style="thin">
        <color rgb="FF14283F"/>
      </top>
      <bottom style="medium">
        <color rgb="FF14283F"/>
      </bottom>
      <diagonal/>
    </border>
    <border>
      <left style="thin">
        <color rgb="FFE2E8F0"/>
      </left>
      <right style="thin">
        <color rgb="FFE2E8F0"/>
      </right>
      <top style="thin">
        <color rgb="FF14283F"/>
      </top>
      <bottom style="medium">
        <color rgb="FF14283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/>
      <bottom style="thin">
        <color rgb="FFE2E8F0"/>
      </bottom>
      <diagonal/>
    </border>
    <border>
      <left/>
      <right style="hair">
        <color rgb="FFE2E8F0"/>
      </right>
      <top/>
      <bottom/>
      <diagonal/>
    </border>
    <border>
      <left style="medium">
        <color rgb="FFF59E0B"/>
      </left>
      <right style="medium">
        <color rgb="FFF59E0B"/>
      </right>
      <top style="medium">
        <color rgb="FFF59E0B"/>
      </top>
      <bottom style="medium">
        <color rgb="FFF59E0B"/>
      </bottom>
      <diagonal/>
    </border>
    <border>
      <left/>
      <right style="medium">
        <color rgb="FFF59E0B"/>
      </right>
      <top style="medium">
        <color rgb="FFF59E0B"/>
      </top>
      <bottom/>
      <diagonal/>
    </border>
    <border>
      <left style="medium">
        <color rgb="FFF59E0B"/>
      </left>
      <right/>
      <top/>
      <bottom/>
      <diagonal/>
    </border>
    <border>
      <left/>
      <right style="medium">
        <color rgb="FFF59E0B"/>
      </right>
      <top/>
      <bottom/>
      <diagonal/>
    </border>
    <border>
      <left style="medium">
        <color rgb="FFF59E0B"/>
      </left>
      <right/>
      <top/>
      <bottom style="medium">
        <color rgb="FFF59E0B"/>
      </bottom>
      <diagonal/>
    </border>
    <border>
      <left/>
      <right style="medium">
        <color rgb="FFF59E0B"/>
      </right>
      <top/>
      <bottom style="medium">
        <color rgb="FFF59E0B"/>
      </bottom>
      <diagonal/>
    </border>
    <border>
      <left/>
      <right/>
      <top style="medium">
        <color rgb="FFF59E0B"/>
      </top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2" borderId="0"/>
    <xf numFmtId="0" fontId="35" fillId="2" borderId="0"/>
  </cellStyleXfs>
  <cellXfs count="79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left" vertical="center" wrapText="1" indent="1"/>
    </xf>
    <xf numFmtId="0" fontId="2" fillId="4" borderId="0" applyAlignment="1" pivotButton="0" quotePrefix="0" xfId="0">
      <alignment horizontal="left" vertical="center" wrapText="1" indent="1"/>
    </xf>
    <xf numFmtId="0" fontId="3" fillId="5" borderId="0" applyAlignment="1" pivotButton="0" quotePrefix="0" xfId="0">
      <alignment horizontal="left" vertical="center" wrapText="1" indent="1"/>
    </xf>
    <xf numFmtId="0" fontId="4" fillId="6" borderId="0" applyAlignment="1" pivotButton="0" quotePrefix="0" xfId="0">
      <alignment horizontal="left" vertical="top" wrapText="1" indent="1"/>
    </xf>
    <xf numFmtId="0" fontId="5" fillId="2" borderId="0" applyAlignment="1" pivotButton="0" quotePrefix="0" xfId="0">
      <alignment horizontal="left" vertical="center" wrapText="1" indent="1"/>
    </xf>
    <xf numFmtId="0" fontId="6" fillId="2" borderId="0" pivotButton="0" quotePrefix="0" xfId="0"/>
    <xf numFmtId="0" fontId="7" fillId="2" borderId="0" applyAlignment="1" pivotButton="0" quotePrefix="0" xfId="0">
      <alignment horizontal="left" vertical="top" wrapText="1" indent="1"/>
    </xf>
    <xf numFmtId="0" fontId="8" fillId="3" borderId="0" applyAlignment="1" pivotButton="0" quotePrefix="0" xfId="0">
      <alignment horizontal="left" vertical="center" wrapText="1" indent="1"/>
    </xf>
    <xf numFmtId="0" fontId="9" fillId="6" borderId="1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left" vertical="top" wrapText="1"/>
    </xf>
    <xf numFmtId="0" fontId="11" fillId="3" borderId="0" applyAlignment="1" pivotButton="0" quotePrefix="0" xfId="0">
      <alignment horizontal="left" vertical="center" wrapText="1" indent="1"/>
    </xf>
    <xf numFmtId="0" fontId="12" fillId="2" borderId="1" applyAlignment="1" pivotButton="0" quotePrefix="0" xfId="0">
      <alignment horizontal="center" vertical="top"/>
    </xf>
    <xf numFmtId="0" fontId="13" fillId="2" borderId="1" applyAlignment="1" pivotButton="0" quotePrefix="0" xfId="0">
      <alignment horizontal="left" vertical="top" wrapText="1"/>
    </xf>
    <xf numFmtId="0" fontId="14" fillId="5" borderId="1" applyAlignment="1" pivotButton="0" quotePrefix="0" xfId="0">
      <alignment horizontal="left" vertical="center" wrapText="1"/>
    </xf>
    <xf numFmtId="0" fontId="0" fillId="7" borderId="0" applyAlignment="1" pivotButton="0" quotePrefix="0" xfId="0">
      <alignment horizontal="center" vertical="center" wrapText="1"/>
    </xf>
    <xf numFmtId="164" fontId="15" fillId="2" borderId="0" applyAlignment="1" pivotButton="0" quotePrefix="0" xfId="0">
      <alignment horizontal="center" vertical="center"/>
    </xf>
    <xf numFmtId="0" fontId="16" fillId="7" borderId="2" applyAlignment="1" pivotButton="0" quotePrefix="0" xfId="0">
      <alignment horizontal="center" vertical="center" wrapText="1"/>
    </xf>
    <xf numFmtId="0" fontId="16" fillId="7" borderId="3" applyAlignment="1" pivotButton="0" quotePrefix="0" xfId="0">
      <alignment horizontal="center" vertical="center" wrapText="1"/>
    </xf>
    <xf numFmtId="0" fontId="17" fillId="7" borderId="3" applyAlignment="1" pivotButton="0" quotePrefix="0" xfId="0">
      <alignment horizontal="center" vertical="center" wrapText="1"/>
    </xf>
    <xf numFmtId="0" fontId="18" fillId="2" borderId="4" applyAlignment="1" pivotButton="0" quotePrefix="0" xfId="0">
      <alignment horizontal="center" vertical="center"/>
    </xf>
    <xf numFmtId="0" fontId="19" fillId="2" borderId="4" applyAlignment="1" pivotButton="0" quotePrefix="0" xfId="0">
      <alignment horizontal="left" vertical="center" wrapText="1" indent="1"/>
    </xf>
    <xf numFmtId="0" fontId="19" fillId="2" borderId="4" applyAlignment="1" pivotButton="0" quotePrefix="0" xfId="0">
      <alignment horizontal="left" vertical="center" indent="1"/>
    </xf>
    <xf numFmtId="164" fontId="19" fillId="2" borderId="4" applyAlignment="1" pivotButton="0" quotePrefix="0" xfId="0">
      <alignment horizontal="center" vertical="center"/>
    </xf>
    <xf numFmtId="1" fontId="19" fillId="2" borderId="4" applyAlignment="1" pivotButton="0" quotePrefix="0" xfId="0">
      <alignment horizontal="center" vertical="center"/>
    </xf>
    <xf numFmtId="9" fontId="19" fillId="2" borderId="4" applyAlignment="1" pivotButton="0" quotePrefix="0" xfId="0">
      <alignment horizontal="center" vertical="center"/>
    </xf>
    <xf numFmtId="0" fontId="19" fillId="2" borderId="4" applyAlignment="1" pivotButton="0" quotePrefix="0" xfId="0">
      <alignment horizontal="center" vertical="center"/>
    </xf>
    <xf numFmtId="0" fontId="20" fillId="2" borderId="4" applyAlignment="1" pivotButton="0" quotePrefix="0" xfId="0">
      <alignment horizontal="center" vertical="center"/>
    </xf>
    <xf numFmtId="165" fontId="0" fillId="2" borderId="4" applyAlignment="1" pivotButton="0" quotePrefix="0" xfId="0">
      <alignment horizontal="center" vertical="center"/>
    </xf>
    <xf numFmtId="0" fontId="18" fillId="8" borderId="4" applyAlignment="1" pivotButton="0" quotePrefix="0" xfId="0">
      <alignment horizontal="center" vertical="center"/>
    </xf>
    <xf numFmtId="0" fontId="19" fillId="8" borderId="4" applyAlignment="1" pivotButton="0" quotePrefix="0" xfId="0">
      <alignment horizontal="left" vertical="center" wrapText="1" indent="1"/>
    </xf>
    <xf numFmtId="0" fontId="19" fillId="8" borderId="4" applyAlignment="1" pivotButton="0" quotePrefix="0" xfId="0">
      <alignment horizontal="left" vertical="center" indent="1"/>
    </xf>
    <xf numFmtId="164" fontId="19" fillId="8" borderId="4" applyAlignment="1" pivotButton="0" quotePrefix="0" xfId="0">
      <alignment horizontal="center" vertical="center"/>
    </xf>
    <xf numFmtId="1" fontId="19" fillId="8" borderId="4" applyAlignment="1" pivotButton="0" quotePrefix="0" xfId="0">
      <alignment horizontal="center" vertical="center"/>
    </xf>
    <xf numFmtId="9" fontId="19" fillId="8" borderId="4" applyAlignment="1" pivotButton="0" quotePrefix="0" xfId="0">
      <alignment horizontal="center" vertical="center"/>
    </xf>
    <xf numFmtId="0" fontId="19" fillId="8" borderId="4" applyAlignment="1" pivotButton="0" quotePrefix="0" xfId="0">
      <alignment horizontal="center" vertical="center"/>
    </xf>
    <xf numFmtId="0" fontId="20" fillId="8" borderId="4" applyAlignment="1" pivotButton="0" quotePrefix="0" xfId="0">
      <alignment horizontal="center" vertical="center"/>
    </xf>
    <xf numFmtId="165" fontId="0" fillId="8" borderId="4" applyAlignment="1" pivotButton="0" quotePrefix="0" xfId="0">
      <alignment horizontal="center" vertical="center"/>
    </xf>
    <xf numFmtId="0" fontId="21" fillId="9" borderId="0" applyAlignment="1" pivotButton="0" quotePrefix="0" xfId="0">
      <alignment horizontal="right" vertical="center" indent="1"/>
    </xf>
    <xf numFmtId="1" fontId="21" fillId="9" borderId="0" applyAlignment="1" pivotButton="0" quotePrefix="0" xfId="0">
      <alignment horizontal="center" vertical="center"/>
    </xf>
    <xf numFmtId="9" fontId="22" fillId="9" borderId="0" applyAlignment="1" pivotButton="0" quotePrefix="0" xfId="0">
      <alignment horizontal="center" vertical="center"/>
    </xf>
    <xf numFmtId="0" fontId="23" fillId="9" borderId="0" applyAlignment="1" pivotButton="0" quotePrefix="0" xfId="0">
      <alignment horizontal="left" vertical="center" indent="1"/>
    </xf>
    <xf numFmtId="0" fontId="24" fillId="10" borderId="0" applyAlignment="1" pivotButton="0" quotePrefix="0" xfId="0">
      <alignment horizontal="left" vertical="center" indent="1"/>
    </xf>
    <xf numFmtId="0" fontId="25" fillId="6" borderId="0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left" vertical="top" wrapText="1"/>
    </xf>
    <xf numFmtId="0" fontId="27" fillId="2" borderId="0" applyAlignment="1" pivotButton="0" quotePrefix="0" xfId="0">
      <alignment horizontal="left" vertical="center" wrapText="1"/>
    </xf>
    <xf numFmtId="0" fontId="16" fillId="7" borderId="0" applyAlignment="1" pivotButton="0" quotePrefix="0" xfId="0">
      <alignment horizontal="left" vertical="center" indent="1"/>
    </xf>
    <xf numFmtId="0" fontId="28" fillId="7" borderId="0" applyAlignment="1" pivotButton="0" quotePrefix="0" xfId="0">
      <alignment horizontal="left" vertical="center"/>
    </xf>
    <xf numFmtId="0" fontId="29" fillId="2" borderId="5" applyAlignment="1" pivotButton="0" quotePrefix="0" xfId="0">
      <alignment horizontal="left" vertical="center" indent="1"/>
    </xf>
    <xf numFmtId="0" fontId="0" fillId="11" borderId="6" pivotButton="0" quotePrefix="0" xfId="0"/>
    <xf numFmtId="0" fontId="0" fillId="2" borderId="6" pivotButton="0" quotePrefix="0" xfId="0"/>
    <xf numFmtId="0" fontId="0" fillId="7" borderId="6" pivotButton="0" quotePrefix="0" xfId="0"/>
    <xf numFmtId="0" fontId="30" fillId="2" borderId="0" pivotButton="0" quotePrefix="0" xfId="0"/>
    <xf numFmtId="0" fontId="31" fillId="7" borderId="0" applyAlignment="1" pivotButton="0" quotePrefix="0" xfId="0">
      <alignment horizontal="center" vertical="center"/>
    </xf>
    <xf numFmtId="0" fontId="32" fillId="11" borderId="0" applyAlignment="1" pivotButton="0" quotePrefix="0" xfId="0">
      <alignment horizontal="center" vertical="center"/>
    </xf>
    <xf numFmtId="0" fontId="0" fillId="7" borderId="0" applyAlignment="1" pivotButton="0" quotePrefix="0" xfId="0">
      <alignment horizontal="left" vertical="center" wrapText="1" indent="1"/>
    </xf>
    <xf numFmtId="0" fontId="33" fillId="2" borderId="0" applyAlignment="1" pivotButton="0" quotePrefix="0" xfId="0">
      <alignment horizontal="left" vertical="center" indent="1"/>
    </xf>
    <xf numFmtId="0" fontId="34" fillId="2" borderId="0" applyAlignment="1" pivotButton="0" quotePrefix="0" xfId="0">
      <alignment horizontal="left" vertical="top" wrapText="1" indent="1"/>
    </xf>
    <xf numFmtId="0" fontId="0" fillId="10" borderId="7" applyAlignment="1" pivotButton="0" quotePrefix="0" xfId="0">
      <alignment horizontal="left" vertical="center" wrapText="1" indent="2"/>
    </xf>
    <xf numFmtId="0" fontId="0" fillId="2" borderId="8" pivotButton="0" quotePrefix="0" xfId="0"/>
    <xf numFmtId="0" fontId="0" fillId="2" borderId="9" pivotButton="0" quotePrefix="0" xfId="0"/>
    <xf numFmtId="0" fontId="0" fillId="2" borderId="10" pivotButton="0" quotePrefix="0" xfId="0"/>
    <xf numFmtId="0" fontId="0" fillId="2" borderId="11" pivotButton="0" quotePrefix="0" xfId="0"/>
    <xf numFmtId="0" fontId="0" fillId="2" borderId="12" pivotButton="0" quotePrefix="0" xfId="0"/>
    <xf numFmtId="0" fontId="0" fillId="10" borderId="7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 indent="1"/>
    </xf>
    <xf numFmtId="0" fontId="6" fillId="2" borderId="0" pivotButton="0" quotePrefix="0" xfId="1"/>
    <xf numFmtId="0" fontId="7" fillId="0" borderId="0" applyAlignment="1" pivotButton="0" quotePrefix="0" xfId="0">
      <alignment horizontal="left" vertical="top" wrapText="1" indent="1"/>
    </xf>
    <xf numFmtId="0" fontId="9" fillId="6" borderId="14" applyAlignment="1" pivotButton="0" quotePrefix="0" xfId="0">
      <alignment horizontal="left" vertical="center" wrapText="1"/>
    </xf>
    <xf numFmtId="0" fontId="10" fillId="0" borderId="14" applyAlignment="1" pivotButton="0" quotePrefix="0" xfId="0">
      <alignment horizontal="left" vertical="top" wrapText="1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left" vertical="top" wrapText="1"/>
    </xf>
    <xf numFmtId="0" fontId="14" fillId="5" borderId="14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</cellXfs>
  <cellStyles count="2">
    <cellStyle name="Normal" xfId="0" builtinId="0"/>
    <cellStyle name="Hyperlink" xfId="1" builtinId="8" hidden="0"/>
  </cellStyles>
  <dxfs count="6">
    <dxf>
      <font>
        <color rgb="FF1E3A5F"/>
      </font>
      <fill>
        <patternFill patternType="solid">
          <fgColor rgb="FF1E3A5F"/>
        </patternFill>
      </fill>
      <border>
        <left style="thin">
          <color rgb="FF1E3A5F"/>
        </left>
        <right style="thin">
          <color rgb="FF1E3A5F"/>
        </right>
        <top style="thin">
          <color rgb="FF1E3A5F"/>
        </top>
        <bottom style="thin">
          <color rgb="FF1E3A5F"/>
        </bottom>
        <diagonal/>
      </border>
    </dxf>
    <dxf>
      <font>
        <color rgb="FFF59E0B"/>
      </font>
      <fill>
        <patternFill patternType="solid">
          <fgColor rgb="FFF59E0B"/>
        </patternFill>
      </fill>
    </dxf>
    <dxf>
      <font>
        <name val="Segoe UI"/>
        <b val="1"/>
        <color rgb="FF334155"/>
        <sz val="10"/>
      </font>
      <fill>
        <patternFill patternType="solid">
          <fgColor rgb="FFE2E8F0"/>
        </patternFill>
      </fill>
    </dxf>
    <dxf>
      <font>
        <name val="Segoe UI"/>
        <b val="1"/>
        <color rgb="FFD97706"/>
        <sz val="10"/>
      </font>
      <fill>
        <patternFill patternType="solid">
          <fgColor rgb="FFFEF9C3"/>
        </patternFill>
      </fill>
    </dxf>
    <dxf>
      <font>
        <name val="Segoe UI"/>
        <b val="1"/>
        <color rgb="FF10B981"/>
        <sz val="10"/>
      </font>
      <fill>
        <patternFill patternType="solid">
          <fgColor rgb="FFD1FAE5"/>
        </patternFill>
      </fill>
    </dxf>
    <dxf>
      <font>
        <name val="Segoe UI"/>
        <b val="1"/>
        <color rgb="FFEF4444"/>
        <sz val="10"/>
      </font>
      <fill>
        <patternFill patternType="solid">
          <fgColor rgb="FFFEE2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" t="inlineStr">
        <is>
          <t>AutoERP</t>
        </is>
      </c>
    </row>
    <row r="3" ht="28" customHeight="1">
      <c r="B3" s="3" t="inlineStr">
        <is>
          <t>Ganttov diagram Excel</t>
        </is>
      </c>
    </row>
    <row r="4" ht="22" customHeight="1"/>
    <row r="5" ht="30" customHeight="1">
      <c r="B5" s="4" t="inlineStr">
        <is>
          <t>V AutoERP to urobíte 10x jednoduchšie</t>
        </is>
      </c>
    </row>
    <row r="6" ht="30" customHeight="1"/>
    <row r="7" ht="22" customHeight="1"/>
    <row r="8" ht="22" customHeight="1">
      <c r="B8" s="5" t="inlineStr">
        <is>
          <t>Ganttov diagram Excel je zadarmo. Keď ručný Excel začne brzdiť firmu, AutoERP Projektové riadenie z neho spraví riadený proces.</t>
        </is>
      </c>
    </row>
    <row r="9" ht="22" customHeight="1"/>
    <row r="10" ht="22" customHeight="1"/>
    <row r="11" ht="22" customHeight="1">
      <c r="B11" s="66" t="inlineStr">
        <is>
          <t>• dáta vznikajú automaticky z faktúr, zákaziek, skladu, HR alebo CRM</t>
        </is>
      </c>
    </row>
    <row r="12" ht="22" customHeight="1">
      <c r="B12" s="66" t="inlineStr">
        <is>
          <t>• schvaľovanie, zodpovednosti a história zmien sú dohľadateľné</t>
        </is>
      </c>
    </row>
    <row r="13" ht="22" customHeight="1">
      <c r="B13" s="66" t="inlineStr">
        <is>
          <t>• menej prepisovania, menej chýb, menej verzií typu final_v3</t>
        </is>
      </c>
    </row>
    <row r="14" ht="22" customHeight="1">
      <c r="B14" s="66" t="inlineStr">
        <is>
          <t>• vhodné pre slovenské firmy, účtovné procesy a prevádzkové tímy</t>
        </is>
      </c>
    </row>
    <row r="15" ht="22" customHeight="1"/>
    <row r="16" ht="22" customHeight="1">
      <c r="B16" s="67" t="inlineStr">
        <is>
          <t>Vyskúšať AutoERP zadarmo: https://autoerp.sk/?utm_source=xlsx&amp;utm_medium=template&amp;utm_campaign=ganttov-diagram-excel</t>
        </is>
      </c>
    </row>
    <row r="17" ht="22" customHeight="1"/>
    <row r="18" ht="22" customHeight="1">
      <c r="B18" s="68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2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9" t="inlineStr">
        <is>
          <t>Legislatívna a kvalitatívna kontrola 2026</t>
        </is>
      </c>
    </row>
    <row r="3"/>
    <row r="4" ht="34" customHeight="1">
      <c r="B4" s="69" t="inlineStr">
        <is>
          <t>Status</t>
        </is>
      </c>
      <c r="C4" s="70" t="inlineStr">
        <is>
          <t>Legislatívne citlivé</t>
        </is>
      </c>
    </row>
    <row r="5" ht="34" customHeight="1">
      <c r="B5" s="69" t="inlineStr">
        <is>
          <t>Použitie</t>
        </is>
      </c>
      <c r="C5" s="70" t="inlineStr">
        <is>
          <t>Pred odoslaním úradu, zákazníkovi alebo zamestnancovi skontrolujte údaje, sadzby, podpisy a väzbu na interný proces.</t>
        </is>
      </c>
    </row>
    <row r="6" ht="34" customHeight="1">
      <c r="B6" s="69" t="inlineStr">
        <is>
          <t>Tip do praxe</t>
        </is>
      </c>
      <c r="C6" s="70" t="inlineStr">
        <is>
          <t>V AutoERP to urobíte 10x jednoduchšie: bez ručného prepisovania, s históriou zmien a dátami na jednom mieste.</t>
        </is>
      </c>
    </row>
    <row r="7"/>
    <row r="8">
      <c r="B8" s="12" t="inlineStr">
        <is>
          <t>Kontrolné body</t>
        </is>
      </c>
    </row>
    <row r="9" ht="32" customHeight="1">
      <c r="B9" s="71" t="inlineStr">
        <is>
          <t>✓</t>
        </is>
      </c>
      <c r="C9" s="72" t="inlineStr">
        <is>
          <t>Tento súbor nemá pevne predpísaný zákonný formulár. Dôležitá je interná konzistentnosť, auditná stopa a schválenie vo firme.</t>
        </is>
      </c>
    </row>
    <row r="10" ht="32" customHeight="1">
      <c r="B10" s="71" t="inlineStr">
        <is>
          <t>✓</t>
        </is>
      </c>
      <c r="C10" s="72" t="inlineStr">
        <is>
          <t>Pri použití ako účtovný, daňový alebo pracovnoprávny podklad overte finálnu podobu s účtovníkom, daňovým poradcom alebo právnikom.</t>
        </is>
      </c>
    </row>
    <row r="11"/>
    <row r="12" ht="28" customHeight="1">
      <c r="B12" s="73" t="inlineStr">
        <is>
          <t>Tip: ďalšia šablóna zadarmo</t>
        </is>
      </c>
      <c r="C12" s="73" t="inlineStr">
        <is>
          <t>Gantt s automatickou kritickou reťazou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30"/>
  <sheetViews>
    <sheetView showGridLines="0" tabSelected="1" zoomScale="100" zoomScaleNormal="100" workbookViewId="0">
      <pane xSplit="2" ySplit="5" topLeftCell="C6" activePane="bottomRight" state="frozen"/>
      <selection pane="bottomRight" activeCell="A1" sqref="A1"/>
    </sheetView>
  </sheetViews>
  <sheetFormatPr baseColWidth="8" defaultRowHeight="15" outlineLevelRow="0"/>
  <cols>
    <col width="6" customWidth="1" style="1" min="1" max="1"/>
    <col width="38" customWidth="1" style="1" min="2" max="2"/>
    <col width="18" customWidth="1" style="1" min="3" max="3"/>
    <col width="12" customWidth="1" style="1" min="4" max="5"/>
    <col width="7" customWidth="1" style="1" min="6" max="6"/>
    <col width="10" customWidth="1" style="1" min="7" max="7"/>
    <col width="13" customWidth="1" style="1" min="8" max="8"/>
    <col width="10" customWidth="1" style="1" min="9" max="9"/>
    <col width="4.5" customWidth="1" style="1" min="10" max="35"/>
  </cols>
  <sheetData>
    <row r="1" ht="26" customFormat="1" customHeight="1" s="1">
      <c r="A1" s="16" t="inlineStr">
        <is>
          <t>Ganttov diagram projektu
Vytvorené v AutoERP — autoerp.sk/projektove-rizeni</t>
        </is>
      </c>
    </row>
    <row r="2" ht="26" customFormat="1" customHeight="1" s="1"/>
    <row r="3" ht="22" customFormat="1" customHeight="1" s="1"/>
    <row r="4" hidden="1" ht="8" customFormat="1" customHeight="1" s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7" t="n">
        <v>46146.5</v>
      </c>
      <c r="K4" s="17" t="n">
        <v>46153.5</v>
      </c>
      <c r="L4" s="17" t="n">
        <v>46160.5</v>
      </c>
      <c r="M4" s="17" t="n">
        <v>46167.5</v>
      </c>
      <c r="N4" s="17" t="n">
        <v>46174.5</v>
      </c>
      <c r="O4" s="17" t="n">
        <v>46181.5</v>
      </c>
      <c r="P4" s="17" t="n">
        <v>46188.5</v>
      </c>
      <c r="Q4" s="17" t="n">
        <v>46195.5</v>
      </c>
      <c r="R4" s="17" t="n">
        <v>46202.5</v>
      </c>
      <c r="S4" s="17" t="n">
        <v>46209.5</v>
      </c>
      <c r="T4" s="17" t="n">
        <v>46216.5</v>
      </c>
      <c r="U4" s="17" t="n">
        <v>46223.5</v>
      </c>
      <c r="V4" s="17" t="n">
        <v>46230.5</v>
      </c>
      <c r="W4" s="17" t="n">
        <v>46237.5</v>
      </c>
      <c r="X4" s="17" t="n">
        <v>46244.5</v>
      </c>
      <c r="Y4" s="17" t="n">
        <v>46251.5</v>
      </c>
      <c r="Z4" s="17" t="n">
        <v>46258.5</v>
      </c>
      <c r="AA4" s="17" t="n">
        <v>46265.5</v>
      </c>
      <c r="AB4" s="17" t="n">
        <v>46272.5</v>
      </c>
      <c r="AC4" s="17" t="n">
        <v>46279.5</v>
      </c>
      <c r="AD4" s="17" t="n">
        <v>46286.5</v>
      </c>
      <c r="AE4" s="17" t="n">
        <v>46293.5</v>
      </c>
      <c r="AF4" s="17" t="n">
        <v>46300.5</v>
      </c>
      <c r="AG4" s="17" t="n">
        <v>46307.5</v>
      </c>
      <c r="AH4" s="17" t="n">
        <v>46314.5</v>
      </c>
      <c r="AI4" s="17" t="n">
        <v>46321.5</v>
      </c>
    </row>
    <row r="5" ht="32" customFormat="1" customHeight="1" s="1">
      <c r="A5" s="18" t="inlineStr">
        <is>
          <t>ID</t>
        </is>
      </c>
      <c r="B5" s="19" t="inlineStr">
        <is>
          <t>Úkol</t>
        </is>
      </c>
      <c r="C5" s="19" t="inlineStr">
        <is>
          <t>Zodpovedný</t>
        </is>
      </c>
      <c r="D5" s="19" t="inlineStr">
        <is>
          <t>Začátek</t>
        </is>
      </c>
      <c r="E5" s="19" t="inlineStr">
        <is>
          <t>Konec</t>
        </is>
      </c>
      <c r="F5" s="19" t="inlineStr">
        <is>
          <t>Dní</t>
        </is>
      </c>
      <c r="G5" s="19" t="inlineStr">
        <is>
          <t>Pokrok %</t>
        </is>
      </c>
      <c r="H5" s="19" t="inlineStr">
        <is>
          <t>Status</t>
        </is>
      </c>
      <c r="I5" s="19" t="inlineStr">
        <is>
          <t>Závislost</t>
        </is>
      </c>
      <c r="J5" s="20" t="inlineStr">
        <is>
          <t>T1
04.05</t>
        </is>
      </c>
      <c r="K5" s="20" t="inlineStr">
        <is>
          <t>T2
11.05</t>
        </is>
      </c>
      <c r="L5" s="20" t="inlineStr">
        <is>
          <t>T3
18.05</t>
        </is>
      </c>
      <c r="M5" s="20" t="inlineStr">
        <is>
          <t>T4
25.05</t>
        </is>
      </c>
      <c r="N5" s="20" t="inlineStr">
        <is>
          <t>T5
01.06</t>
        </is>
      </c>
      <c r="O5" s="20" t="inlineStr">
        <is>
          <t>T6
08.06</t>
        </is>
      </c>
      <c r="P5" s="20" t="inlineStr">
        <is>
          <t>T7
15.06</t>
        </is>
      </c>
      <c r="Q5" s="20" t="inlineStr">
        <is>
          <t>T8
22.06</t>
        </is>
      </c>
      <c r="R5" s="20" t="inlineStr">
        <is>
          <t>T9
29.06</t>
        </is>
      </c>
      <c r="S5" s="20" t="inlineStr">
        <is>
          <t>T10
06.07</t>
        </is>
      </c>
      <c r="T5" s="20" t="inlineStr">
        <is>
          <t>T11
13.07</t>
        </is>
      </c>
      <c r="U5" s="20" t="inlineStr">
        <is>
          <t>T12
20.07</t>
        </is>
      </c>
      <c r="V5" s="20" t="inlineStr">
        <is>
          <t>T13
27.07</t>
        </is>
      </c>
      <c r="W5" s="20" t="inlineStr">
        <is>
          <t>T14
03.08</t>
        </is>
      </c>
      <c r="X5" s="20" t="inlineStr">
        <is>
          <t>T15
10.08</t>
        </is>
      </c>
      <c r="Y5" s="20" t="inlineStr">
        <is>
          <t>T16
17.08</t>
        </is>
      </c>
      <c r="Z5" s="20" t="inlineStr">
        <is>
          <t>T17
24.08</t>
        </is>
      </c>
      <c r="AA5" s="20" t="inlineStr">
        <is>
          <t>T18
31.08</t>
        </is>
      </c>
      <c r="AB5" s="20" t="inlineStr">
        <is>
          <t>T19
07.09</t>
        </is>
      </c>
      <c r="AC5" s="20" t="inlineStr">
        <is>
          <t>T20
14.09</t>
        </is>
      </c>
      <c r="AD5" s="20" t="inlineStr">
        <is>
          <t>T21
21.09</t>
        </is>
      </c>
      <c r="AE5" s="20" t="inlineStr">
        <is>
          <t>T22
28.09</t>
        </is>
      </c>
      <c r="AF5" s="20" t="inlineStr">
        <is>
          <t>T23
05.10</t>
        </is>
      </c>
      <c r="AG5" s="20" t="inlineStr">
        <is>
          <t>T24
12.10</t>
        </is>
      </c>
      <c r="AH5" s="20" t="inlineStr">
        <is>
          <t>T25
19.10</t>
        </is>
      </c>
      <c r="AI5" s="20" t="inlineStr">
        <is>
          <t>T26
26.10</t>
        </is>
      </c>
    </row>
    <row r="6" ht="22" customFormat="1" customHeight="1" s="1">
      <c r="A6" s="21" t="inlineStr">
        <is>
          <t>1.1</t>
        </is>
      </c>
      <c r="B6" s="22" t="inlineStr">
        <is>
          <t>Kick-off meeting + zadání projektu</t>
        </is>
      </c>
      <c r="C6" s="23" t="inlineStr">
        <is>
          <t>David Strejc</t>
        </is>
      </c>
      <c r="D6" s="24" t="n">
        <v>46146.5</v>
      </c>
      <c r="E6" s="24" t="n">
        <v>46147.5</v>
      </c>
      <c r="F6" s="25">
        <f>E6-D6+1</f>
        <v/>
      </c>
      <c r="G6" s="26" t="n">
        <v>1</v>
      </c>
      <c r="H6" s="27" t="inlineStr">
        <is>
          <t>Hotovo</t>
        </is>
      </c>
      <c r="I6" s="28" t="inlineStr">
        <is>
          <t>—</t>
        </is>
      </c>
      <c r="J6" s="29">
        <f>IF(AND(J$4&lt;=$E6,J$4+6&gt;=$D6),1,0)</f>
        <v/>
      </c>
      <c r="K6" s="29">
        <f>IF(AND(K$4&lt;=$E6,K$4+6&gt;=$D6),1,0)</f>
        <v/>
      </c>
      <c r="L6" s="29">
        <f>IF(AND(L$4&lt;=$E6,L$4+6&gt;=$D6),1,0)</f>
        <v/>
      </c>
      <c r="M6" s="29">
        <f>IF(AND(M$4&lt;=$E6,M$4+6&gt;=$D6),1,0)</f>
        <v/>
      </c>
      <c r="N6" s="29">
        <f>IF(AND(N$4&lt;=$E6,N$4+6&gt;=$D6),1,0)</f>
        <v/>
      </c>
      <c r="O6" s="29">
        <f>IF(AND(O$4&lt;=$E6,O$4+6&gt;=$D6),1,0)</f>
        <v/>
      </c>
      <c r="P6" s="29">
        <f>IF(AND(P$4&lt;=$E6,P$4+6&gt;=$D6),1,0)</f>
        <v/>
      </c>
      <c r="Q6" s="29">
        <f>IF(AND(Q$4&lt;=$E6,Q$4+6&gt;=$D6),1,0)</f>
        <v/>
      </c>
      <c r="R6" s="29">
        <f>IF(AND(R$4&lt;=$E6,R$4+6&gt;=$D6),1,0)</f>
        <v/>
      </c>
      <c r="S6" s="29">
        <f>IF(AND(S$4&lt;=$E6,S$4+6&gt;=$D6),1,0)</f>
        <v/>
      </c>
      <c r="T6" s="29">
        <f>IF(AND(T$4&lt;=$E6,T$4+6&gt;=$D6),1,0)</f>
        <v/>
      </c>
      <c r="U6" s="29">
        <f>IF(AND(U$4&lt;=$E6,U$4+6&gt;=$D6),1,0)</f>
        <v/>
      </c>
      <c r="V6" s="29">
        <f>IF(AND(V$4&lt;=$E6,V$4+6&gt;=$D6),1,0)</f>
        <v/>
      </c>
      <c r="W6" s="29">
        <f>IF(AND(W$4&lt;=$E6,W$4+6&gt;=$D6),1,0)</f>
        <v/>
      </c>
      <c r="X6" s="29">
        <f>IF(AND(X$4&lt;=$E6,X$4+6&gt;=$D6),1,0)</f>
        <v/>
      </c>
      <c r="Y6" s="29">
        <f>IF(AND(Y$4&lt;=$E6,Y$4+6&gt;=$D6),1,0)</f>
        <v/>
      </c>
      <c r="Z6" s="29">
        <f>IF(AND(Z$4&lt;=$E6,Z$4+6&gt;=$D6),1,0)</f>
        <v/>
      </c>
      <c r="AA6" s="29">
        <f>IF(AND(AA$4&lt;=$E6,AA$4+6&gt;=$D6),1,0)</f>
        <v/>
      </c>
      <c r="AB6" s="29">
        <f>IF(AND(AB$4&lt;=$E6,AB$4+6&gt;=$D6),1,0)</f>
        <v/>
      </c>
      <c r="AC6" s="29">
        <f>IF(AND(AC$4&lt;=$E6,AC$4+6&gt;=$D6),1,0)</f>
        <v/>
      </c>
      <c r="AD6" s="29">
        <f>IF(AND(AD$4&lt;=$E6,AD$4+6&gt;=$D6),1,0)</f>
        <v/>
      </c>
      <c r="AE6" s="29">
        <f>IF(AND(AE$4&lt;=$E6,AE$4+6&gt;=$D6),1,0)</f>
        <v/>
      </c>
      <c r="AF6" s="29">
        <f>IF(AND(AF$4&lt;=$E6,AF$4+6&gt;=$D6),1,0)</f>
        <v/>
      </c>
      <c r="AG6" s="29">
        <f>IF(AND(AG$4&lt;=$E6,AG$4+6&gt;=$D6),1,0)</f>
        <v/>
      </c>
      <c r="AH6" s="29">
        <f>IF(AND(AH$4&lt;=$E6,AH$4+6&gt;=$D6),1,0)</f>
        <v/>
      </c>
      <c r="AI6" s="29">
        <f>IF(AND(AI$4&lt;=$E6,AI$4+6&gt;=$D6),1,0)</f>
        <v/>
      </c>
    </row>
    <row r="7" ht="22" customFormat="1" customHeight="1" s="1">
      <c r="A7" s="30" t="inlineStr">
        <is>
          <t>1.2</t>
        </is>
      </c>
      <c r="B7" s="31" t="inlineStr">
        <is>
          <t>Zber požiadaviek od kľúčových používateľov</t>
        </is>
      </c>
      <c r="C7" s="32" t="inlineStr">
        <is>
          <t>Anna Nováková</t>
        </is>
      </c>
      <c r="D7" s="33" t="n">
        <v>46148.5</v>
      </c>
      <c r="E7" s="33" t="n">
        <v>46157.5</v>
      </c>
      <c r="F7" s="34">
        <f>E7-D7+1</f>
        <v/>
      </c>
      <c r="G7" s="35" t="n">
        <v>1</v>
      </c>
      <c r="H7" s="36" t="inlineStr">
        <is>
          <t>Hotovo</t>
        </is>
      </c>
      <c r="I7" s="37" t="inlineStr">
        <is>
          <t>1.1</t>
        </is>
      </c>
      <c r="J7" s="38">
        <f>IF(AND(J$4&lt;=$E7,J$4+6&gt;=$D7),1,0)</f>
        <v/>
      </c>
      <c r="K7" s="38">
        <f>IF(AND(K$4&lt;=$E7,K$4+6&gt;=$D7),1,0)</f>
        <v/>
      </c>
      <c r="L7" s="38">
        <f>IF(AND(L$4&lt;=$E7,L$4+6&gt;=$D7),1,0)</f>
        <v/>
      </c>
      <c r="M7" s="38">
        <f>IF(AND(M$4&lt;=$E7,M$4+6&gt;=$D7),1,0)</f>
        <v/>
      </c>
      <c r="N7" s="38">
        <f>IF(AND(N$4&lt;=$E7,N$4+6&gt;=$D7),1,0)</f>
        <v/>
      </c>
      <c r="O7" s="38">
        <f>IF(AND(O$4&lt;=$E7,O$4+6&gt;=$D7),1,0)</f>
        <v/>
      </c>
      <c r="P7" s="38">
        <f>IF(AND(P$4&lt;=$E7,P$4+6&gt;=$D7),1,0)</f>
        <v/>
      </c>
      <c r="Q7" s="38">
        <f>IF(AND(Q$4&lt;=$E7,Q$4+6&gt;=$D7),1,0)</f>
        <v/>
      </c>
      <c r="R7" s="38">
        <f>IF(AND(R$4&lt;=$E7,R$4+6&gt;=$D7),1,0)</f>
        <v/>
      </c>
      <c r="S7" s="38">
        <f>IF(AND(S$4&lt;=$E7,S$4+6&gt;=$D7),1,0)</f>
        <v/>
      </c>
      <c r="T7" s="38">
        <f>IF(AND(T$4&lt;=$E7,T$4+6&gt;=$D7),1,0)</f>
        <v/>
      </c>
      <c r="U7" s="38">
        <f>IF(AND(U$4&lt;=$E7,U$4+6&gt;=$D7),1,0)</f>
        <v/>
      </c>
      <c r="V7" s="38">
        <f>IF(AND(V$4&lt;=$E7,V$4+6&gt;=$D7),1,0)</f>
        <v/>
      </c>
      <c r="W7" s="38">
        <f>IF(AND(W$4&lt;=$E7,W$4+6&gt;=$D7),1,0)</f>
        <v/>
      </c>
      <c r="X7" s="38">
        <f>IF(AND(X$4&lt;=$E7,X$4+6&gt;=$D7),1,0)</f>
        <v/>
      </c>
      <c r="Y7" s="38">
        <f>IF(AND(Y$4&lt;=$E7,Y$4+6&gt;=$D7),1,0)</f>
        <v/>
      </c>
      <c r="Z7" s="38">
        <f>IF(AND(Z$4&lt;=$E7,Z$4+6&gt;=$D7),1,0)</f>
        <v/>
      </c>
      <c r="AA7" s="38">
        <f>IF(AND(AA$4&lt;=$E7,AA$4+6&gt;=$D7),1,0)</f>
        <v/>
      </c>
      <c r="AB7" s="38">
        <f>IF(AND(AB$4&lt;=$E7,AB$4+6&gt;=$D7),1,0)</f>
        <v/>
      </c>
      <c r="AC7" s="38">
        <f>IF(AND(AC$4&lt;=$E7,AC$4+6&gt;=$D7),1,0)</f>
        <v/>
      </c>
      <c r="AD7" s="38">
        <f>IF(AND(AD$4&lt;=$E7,AD$4+6&gt;=$D7),1,0)</f>
        <v/>
      </c>
      <c r="AE7" s="38">
        <f>IF(AND(AE$4&lt;=$E7,AE$4+6&gt;=$D7),1,0)</f>
        <v/>
      </c>
      <c r="AF7" s="38">
        <f>IF(AND(AF$4&lt;=$E7,AF$4+6&gt;=$D7),1,0)</f>
        <v/>
      </c>
      <c r="AG7" s="38">
        <f>IF(AND(AG$4&lt;=$E7,AG$4+6&gt;=$D7),1,0)</f>
        <v/>
      </c>
      <c r="AH7" s="38">
        <f>IF(AND(AH$4&lt;=$E7,AH$4+6&gt;=$D7),1,0)</f>
        <v/>
      </c>
      <c r="AI7" s="38">
        <f>IF(AND(AI$4&lt;=$E7,AI$4+6&gt;=$D7),1,0)</f>
        <v/>
      </c>
    </row>
    <row r="8" ht="22" customFormat="1" customHeight="1" s="1">
      <c r="A8" s="21" t="inlineStr">
        <is>
          <t>1.3</t>
        </is>
      </c>
      <c r="B8" s="22" t="inlineStr">
        <is>
          <t>Mapovanie existujúcich procesov</t>
        </is>
      </c>
      <c r="C8" s="23" t="inlineStr">
        <is>
          <t>Petr Svoboda</t>
        </is>
      </c>
      <c r="D8" s="24" t="n">
        <v>46153.5</v>
      </c>
      <c r="E8" s="24" t="n">
        <v>46164.5</v>
      </c>
      <c r="F8" s="25">
        <f>E8-D8+1</f>
        <v/>
      </c>
      <c r="G8" s="26" t="n">
        <v>0.85</v>
      </c>
      <c r="H8" s="27" t="inlineStr">
        <is>
          <t>Probíhá</t>
        </is>
      </c>
      <c r="I8" s="28" t="inlineStr">
        <is>
          <t>1.2</t>
        </is>
      </c>
      <c r="J8" s="29">
        <f>IF(AND(J$4&lt;=$E8,J$4+6&gt;=$D8),1,0)</f>
        <v/>
      </c>
      <c r="K8" s="29">
        <f>IF(AND(K$4&lt;=$E8,K$4+6&gt;=$D8),1,0)</f>
        <v/>
      </c>
      <c r="L8" s="29">
        <f>IF(AND(L$4&lt;=$E8,L$4+6&gt;=$D8),1,0)</f>
        <v/>
      </c>
      <c r="M8" s="29">
        <f>IF(AND(M$4&lt;=$E8,M$4+6&gt;=$D8),1,0)</f>
        <v/>
      </c>
      <c r="N8" s="29">
        <f>IF(AND(N$4&lt;=$E8,N$4+6&gt;=$D8),1,0)</f>
        <v/>
      </c>
      <c r="O8" s="29">
        <f>IF(AND(O$4&lt;=$E8,O$4+6&gt;=$D8),1,0)</f>
        <v/>
      </c>
      <c r="P8" s="29">
        <f>IF(AND(P$4&lt;=$E8,P$4+6&gt;=$D8),1,0)</f>
        <v/>
      </c>
      <c r="Q8" s="29">
        <f>IF(AND(Q$4&lt;=$E8,Q$4+6&gt;=$D8),1,0)</f>
        <v/>
      </c>
      <c r="R8" s="29">
        <f>IF(AND(R$4&lt;=$E8,R$4+6&gt;=$D8),1,0)</f>
        <v/>
      </c>
      <c r="S8" s="29">
        <f>IF(AND(S$4&lt;=$E8,S$4+6&gt;=$D8),1,0)</f>
        <v/>
      </c>
      <c r="T8" s="29">
        <f>IF(AND(T$4&lt;=$E8,T$4+6&gt;=$D8),1,0)</f>
        <v/>
      </c>
      <c r="U8" s="29">
        <f>IF(AND(U$4&lt;=$E8,U$4+6&gt;=$D8),1,0)</f>
        <v/>
      </c>
      <c r="V8" s="29">
        <f>IF(AND(V$4&lt;=$E8,V$4+6&gt;=$D8),1,0)</f>
        <v/>
      </c>
      <c r="W8" s="29">
        <f>IF(AND(W$4&lt;=$E8,W$4+6&gt;=$D8),1,0)</f>
        <v/>
      </c>
      <c r="X8" s="29">
        <f>IF(AND(X$4&lt;=$E8,X$4+6&gt;=$D8),1,0)</f>
        <v/>
      </c>
      <c r="Y8" s="29">
        <f>IF(AND(Y$4&lt;=$E8,Y$4+6&gt;=$D8),1,0)</f>
        <v/>
      </c>
      <c r="Z8" s="29">
        <f>IF(AND(Z$4&lt;=$E8,Z$4+6&gt;=$D8),1,0)</f>
        <v/>
      </c>
      <c r="AA8" s="29">
        <f>IF(AND(AA$4&lt;=$E8,AA$4+6&gt;=$D8),1,0)</f>
        <v/>
      </c>
      <c r="AB8" s="29">
        <f>IF(AND(AB$4&lt;=$E8,AB$4+6&gt;=$D8),1,0)</f>
        <v/>
      </c>
      <c r="AC8" s="29">
        <f>IF(AND(AC$4&lt;=$E8,AC$4+6&gt;=$D8),1,0)</f>
        <v/>
      </c>
      <c r="AD8" s="29">
        <f>IF(AND(AD$4&lt;=$E8,AD$4+6&gt;=$D8),1,0)</f>
        <v/>
      </c>
      <c r="AE8" s="29">
        <f>IF(AND(AE$4&lt;=$E8,AE$4+6&gt;=$D8),1,0)</f>
        <v/>
      </c>
      <c r="AF8" s="29">
        <f>IF(AND(AF$4&lt;=$E8,AF$4+6&gt;=$D8),1,0)</f>
        <v/>
      </c>
      <c r="AG8" s="29">
        <f>IF(AND(AG$4&lt;=$E8,AG$4+6&gt;=$D8),1,0)</f>
        <v/>
      </c>
      <c r="AH8" s="29">
        <f>IF(AND(AH$4&lt;=$E8,AH$4+6&gt;=$D8),1,0)</f>
        <v/>
      </c>
      <c r="AI8" s="29">
        <f>IF(AND(AI$4&lt;=$E8,AI$4+6&gt;=$D8),1,0)</f>
        <v/>
      </c>
    </row>
    <row r="9" ht="22" customFormat="1" customHeight="1" s="1">
      <c r="A9" s="30" t="inlineStr">
        <is>
          <t>2.1</t>
        </is>
      </c>
      <c r="B9" s="31" t="inlineStr">
        <is>
          <t>Analýza dát z Pohody (export, čistenie)</t>
        </is>
      </c>
      <c r="C9" s="32" t="inlineStr">
        <is>
          <t>Tomáš Kováč</t>
        </is>
      </c>
      <c r="D9" s="33" t="n">
        <v>46160.5</v>
      </c>
      <c r="E9" s="33" t="n">
        <v>46171.5</v>
      </c>
      <c r="F9" s="34">
        <f>E9-D9+1</f>
        <v/>
      </c>
      <c r="G9" s="35" t="n">
        <v>0.6</v>
      </c>
      <c r="H9" s="36" t="inlineStr">
        <is>
          <t>Probíhá</t>
        </is>
      </c>
      <c r="I9" s="37" t="inlineStr">
        <is>
          <t>1.2</t>
        </is>
      </c>
      <c r="J9" s="38">
        <f>IF(AND(J$4&lt;=$E9,J$4+6&gt;=$D9),1,0)</f>
        <v/>
      </c>
      <c r="K9" s="38">
        <f>IF(AND(K$4&lt;=$E9,K$4+6&gt;=$D9),1,0)</f>
        <v/>
      </c>
      <c r="L9" s="38">
        <f>IF(AND(L$4&lt;=$E9,L$4+6&gt;=$D9),1,0)</f>
        <v/>
      </c>
      <c r="M9" s="38">
        <f>IF(AND(M$4&lt;=$E9,M$4+6&gt;=$D9),1,0)</f>
        <v/>
      </c>
      <c r="N9" s="38">
        <f>IF(AND(N$4&lt;=$E9,N$4+6&gt;=$D9),1,0)</f>
        <v/>
      </c>
      <c r="O9" s="38">
        <f>IF(AND(O$4&lt;=$E9,O$4+6&gt;=$D9),1,0)</f>
        <v/>
      </c>
      <c r="P9" s="38">
        <f>IF(AND(P$4&lt;=$E9,P$4+6&gt;=$D9),1,0)</f>
        <v/>
      </c>
      <c r="Q9" s="38">
        <f>IF(AND(Q$4&lt;=$E9,Q$4+6&gt;=$D9),1,0)</f>
        <v/>
      </c>
      <c r="R9" s="38">
        <f>IF(AND(R$4&lt;=$E9,R$4+6&gt;=$D9),1,0)</f>
        <v/>
      </c>
      <c r="S9" s="38">
        <f>IF(AND(S$4&lt;=$E9,S$4+6&gt;=$D9),1,0)</f>
        <v/>
      </c>
      <c r="T9" s="38">
        <f>IF(AND(T$4&lt;=$E9,T$4+6&gt;=$D9),1,0)</f>
        <v/>
      </c>
      <c r="U9" s="38">
        <f>IF(AND(U$4&lt;=$E9,U$4+6&gt;=$D9),1,0)</f>
        <v/>
      </c>
      <c r="V9" s="38">
        <f>IF(AND(V$4&lt;=$E9,V$4+6&gt;=$D9),1,0)</f>
        <v/>
      </c>
      <c r="W9" s="38">
        <f>IF(AND(W$4&lt;=$E9,W$4+6&gt;=$D9),1,0)</f>
        <v/>
      </c>
      <c r="X9" s="38">
        <f>IF(AND(X$4&lt;=$E9,X$4+6&gt;=$D9),1,0)</f>
        <v/>
      </c>
      <c r="Y9" s="38">
        <f>IF(AND(Y$4&lt;=$E9,Y$4+6&gt;=$D9),1,0)</f>
        <v/>
      </c>
      <c r="Z9" s="38">
        <f>IF(AND(Z$4&lt;=$E9,Z$4+6&gt;=$D9),1,0)</f>
        <v/>
      </c>
      <c r="AA9" s="38">
        <f>IF(AND(AA$4&lt;=$E9,AA$4+6&gt;=$D9),1,0)</f>
        <v/>
      </c>
      <c r="AB9" s="38">
        <f>IF(AND(AB$4&lt;=$E9,AB$4+6&gt;=$D9),1,0)</f>
        <v/>
      </c>
      <c r="AC9" s="38">
        <f>IF(AND(AC$4&lt;=$E9,AC$4+6&gt;=$D9),1,0)</f>
        <v/>
      </c>
      <c r="AD9" s="38">
        <f>IF(AND(AD$4&lt;=$E9,AD$4+6&gt;=$D9),1,0)</f>
        <v/>
      </c>
      <c r="AE9" s="38">
        <f>IF(AND(AE$4&lt;=$E9,AE$4+6&gt;=$D9),1,0)</f>
        <v/>
      </c>
      <c r="AF9" s="38">
        <f>IF(AND(AF$4&lt;=$E9,AF$4+6&gt;=$D9),1,0)</f>
        <v/>
      </c>
      <c r="AG9" s="38">
        <f>IF(AND(AG$4&lt;=$E9,AG$4+6&gt;=$D9),1,0)</f>
        <v/>
      </c>
      <c r="AH9" s="38">
        <f>IF(AND(AH$4&lt;=$E9,AH$4+6&gt;=$D9),1,0)</f>
        <v/>
      </c>
      <c r="AI9" s="38">
        <f>IF(AND(AI$4&lt;=$E9,AI$4+6&gt;=$D9),1,0)</f>
        <v/>
      </c>
    </row>
    <row r="10" ht="22" customFormat="1" customHeight="1" s="1">
      <c r="A10" s="21" t="inlineStr">
        <is>
          <t>2.2</t>
        </is>
      </c>
      <c r="B10" s="22" t="inlineStr">
        <is>
          <t>Návrh datového modelu a integrací</t>
        </is>
      </c>
      <c r="C10" s="23" t="inlineStr">
        <is>
          <t>Jana Procházková</t>
        </is>
      </c>
      <c r="D10" s="24" t="n">
        <v>46167.5</v>
      </c>
      <c r="E10" s="24" t="n">
        <v>46178.5</v>
      </c>
      <c r="F10" s="25">
        <f>E10-D10+1</f>
        <v/>
      </c>
      <c r="G10" s="26" t="n">
        <v>0.3</v>
      </c>
      <c r="H10" s="27" t="inlineStr">
        <is>
          <t>Probíhá</t>
        </is>
      </c>
      <c r="I10" s="28" t="inlineStr">
        <is>
          <t>2.1</t>
        </is>
      </c>
      <c r="J10" s="29">
        <f>IF(AND(J$4&lt;=$E10,J$4+6&gt;=$D10),1,0)</f>
        <v/>
      </c>
      <c r="K10" s="29">
        <f>IF(AND(K$4&lt;=$E10,K$4+6&gt;=$D10),1,0)</f>
        <v/>
      </c>
      <c r="L10" s="29">
        <f>IF(AND(L$4&lt;=$E10,L$4+6&gt;=$D10),1,0)</f>
        <v/>
      </c>
      <c r="M10" s="29">
        <f>IF(AND(M$4&lt;=$E10,M$4+6&gt;=$D10),1,0)</f>
        <v/>
      </c>
      <c r="N10" s="29">
        <f>IF(AND(N$4&lt;=$E10,N$4+6&gt;=$D10),1,0)</f>
        <v/>
      </c>
      <c r="O10" s="29">
        <f>IF(AND(O$4&lt;=$E10,O$4+6&gt;=$D10),1,0)</f>
        <v/>
      </c>
      <c r="P10" s="29">
        <f>IF(AND(P$4&lt;=$E10,P$4+6&gt;=$D10),1,0)</f>
        <v/>
      </c>
      <c r="Q10" s="29">
        <f>IF(AND(Q$4&lt;=$E10,Q$4+6&gt;=$D10),1,0)</f>
        <v/>
      </c>
      <c r="R10" s="29">
        <f>IF(AND(R$4&lt;=$E10,R$4+6&gt;=$D10),1,0)</f>
        <v/>
      </c>
      <c r="S10" s="29">
        <f>IF(AND(S$4&lt;=$E10,S$4+6&gt;=$D10),1,0)</f>
        <v/>
      </c>
      <c r="T10" s="29">
        <f>IF(AND(T$4&lt;=$E10,T$4+6&gt;=$D10),1,0)</f>
        <v/>
      </c>
      <c r="U10" s="29">
        <f>IF(AND(U$4&lt;=$E10,U$4+6&gt;=$D10),1,0)</f>
        <v/>
      </c>
      <c r="V10" s="29">
        <f>IF(AND(V$4&lt;=$E10,V$4+6&gt;=$D10),1,0)</f>
        <v/>
      </c>
      <c r="W10" s="29">
        <f>IF(AND(W$4&lt;=$E10,W$4+6&gt;=$D10),1,0)</f>
        <v/>
      </c>
      <c r="X10" s="29">
        <f>IF(AND(X$4&lt;=$E10,X$4+6&gt;=$D10),1,0)</f>
        <v/>
      </c>
      <c r="Y10" s="29">
        <f>IF(AND(Y$4&lt;=$E10,Y$4+6&gt;=$D10),1,0)</f>
        <v/>
      </c>
      <c r="Z10" s="29">
        <f>IF(AND(Z$4&lt;=$E10,Z$4+6&gt;=$D10),1,0)</f>
        <v/>
      </c>
      <c r="AA10" s="29">
        <f>IF(AND(AA$4&lt;=$E10,AA$4+6&gt;=$D10),1,0)</f>
        <v/>
      </c>
      <c r="AB10" s="29">
        <f>IF(AND(AB$4&lt;=$E10,AB$4+6&gt;=$D10),1,0)</f>
        <v/>
      </c>
      <c r="AC10" s="29">
        <f>IF(AND(AC$4&lt;=$E10,AC$4+6&gt;=$D10),1,0)</f>
        <v/>
      </c>
      <c r="AD10" s="29">
        <f>IF(AND(AD$4&lt;=$E10,AD$4+6&gt;=$D10),1,0)</f>
        <v/>
      </c>
      <c r="AE10" s="29">
        <f>IF(AND(AE$4&lt;=$E10,AE$4+6&gt;=$D10),1,0)</f>
        <v/>
      </c>
      <c r="AF10" s="29">
        <f>IF(AND(AF$4&lt;=$E10,AF$4+6&gt;=$D10),1,0)</f>
        <v/>
      </c>
      <c r="AG10" s="29">
        <f>IF(AND(AG$4&lt;=$E10,AG$4+6&gt;=$D10),1,0)</f>
        <v/>
      </c>
      <c r="AH10" s="29">
        <f>IF(AND(AH$4&lt;=$E10,AH$4+6&gt;=$D10),1,0)</f>
        <v/>
      </c>
      <c r="AI10" s="29">
        <f>IF(AND(AI$4&lt;=$E10,AI$4+6&gt;=$D10),1,0)</f>
        <v/>
      </c>
    </row>
    <row r="11" ht="22" customFormat="1" customHeight="1" s="1">
      <c r="A11" s="30" t="inlineStr">
        <is>
          <t>2.3</t>
        </is>
      </c>
      <c r="B11" s="31" t="inlineStr">
        <is>
          <t>Schválení specifikace zákazníkem</t>
        </is>
      </c>
      <c r="C11" s="32" t="inlineStr">
        <is>
          <t>Klient</t>
        </is>
      </c>
      <c r="D11" s="33" t="n">
        <v>46181.5</v>
      </c>
      <c r="E11" s="33" t="n">
        <v>46185.5</v>
      </c>
      <c r="F11" s="34">
        <f>E11-D11+1</f>
        <v/>
      </c>
      <c r="G11" s="35" t="n">
        <v>0</v>
      </c>
      <c r="H11" s="36" t="inlineStr">
        <is>
          <t>Nezahájeno</t>
        </is>
      </c>
      <c r="I11" s="37" t="inlineStr">
        <is>
          <t>2.2</t>
        </is>
      </c>
      <c r="J11" s="38">
        <f>IF(AND(J$4&lt;=$E11,J$4+6&gt;=$D11),1,0)</f>
        <v/>
      </c>
      <c r="K11" s="38">
        <f>IF(AND(K$4&lt;=$E11,K$4+6&gt;=$D11),1,0)</f>
        <v/>
      </c>
      <c r="L11" s="38">
        <f>IF(AND(L$4&lt;=$E11,L$4+6&gt;=$D11),1,0)</f>
        <v/>
      </c>
      <c r="M11" s="38">
        <f>IF(AND(M$4&lt;=$E11,M$4+6&gt;=$D11),1,0)</f>
        <v/>
      </c>
      <c r="N11" s="38">
        <f>IF(AND(N$4&lt;=$E11,N$4+6&gt;=$D11),1,0)</f>
        <v/>
      </c>
      <c r="O11" s="38">
        <f>IF(AND(O$4&lt;=$E11,O$4+6&gt;=$D11),1,0)</f>
        <v/>
      </c>
      <c r="P11" s="38">
        <f>IF(AND(P$4&lt;=$E11,P$4+6&gt;=$D11),1,0)</f>
        <v/>
      </c>
      <c r="Q11" s="38">
        <f>IF(AND(Q$4&lt;=$E11,Q$4+6&gt;=$D11),1,0)</f>
        <v/>
      </c>
      <c r="R11" s="38">
        <f>IF(AND(R$4&lt;=$E11,R$4+6&gt;=$D11),1,0)</f>
        <v/>
      </c>
      <c r="S11" s="38">
        <f>IF(AND(S$4&lt;=$E11,S$4+6&gt;=$D11),1,0)</f>
        <v/>
      </c>
      <c r="T11" s="38">
        <f>IF(AND(T$4&lt;=$E11,T$4+6&gt;=$D11),1,0)</f>
        <v/>
      </c>
      <c r="U11" s="38">
        <f>IF(AND(U$4&lt;=$E11,U$4+6&gt;=$D11),1,0)</f>
        <v/>
      </c>
      <c r="V11" s="38">
        <f>IF(AND(V$4&lt;=$E11,V$4+6&gt;=$D11),1,0)</f>
        <v/>
      </c>
      <c r="W11" s="38">
        <f>IF(AND(W$4&lt;=$E11,W$4+6&gt;=$D11),1,0)</f>
        <v/>
      </c>
      <c r="X11" s="38">
        <f>IF(AND(X$4&lt;=$E11,X$4+6&gt;=$D11),1,0)</f>
        <v/>
      </c>
      <c r="Y11" s="38">
        <f>IF(AND(Y$4&lt;=$E11,Y$4+6&gt;=$D11),1,0)</f>
        <v/>
      </c>
      <c r="Z11" s="38">
        <f>IF(AND(Z$4&lt;=$E11,Z$4+6&gt;=$D11),1,0)</f>
        <v/>
      </c>
      <c r="AA11" s="38">
        <f>IF(AND(AA$4&lt;=$E11,AA$4+6&gt;=$D11),1,0)</f>
        <v/>
      </c>
      <c r="AB11" s="38">
        <f>IF(AND(AB$4&lt;=$E11,AB$4+6&gt;=$D11),1,0)</f>
        <v/>
      </c>
      <c r="AC11" s="38">
        <f>IF(AND(AC$4&lt;=$E11,AC$4+6&gt;=$D11),1,0)</f>
        <v/>
      </c>
      <c r="AD11" s="38">
        <f>IF(AND(AD$4&lt;=$E11,AD$4+6&gt;=$D11),1,0)</f>
        <v/>
      </c>
      <c r="AE11" s="38">
        <f>IF(AND(AE$4&lt;=$E11,AE$4+6&gt;=$D11),1,0)</f>
        <v/>
      </c>
      <c r="AF11" s="38">
        <f>IF(AND(AF$4&lt;=$E11,AF$4+6&gt;=$D11),1,0)</f>
        <v/>
      </c>
      <c r="AG11" s="38">
        <f>IF(AND(AG$4&lt;=$E11,AG$4+6&gt;=$D11),1,0)</f>
        <v/>
      </c>
      <c r="AH11" s="38">
        <f>IF(AND(AH$4&lt;=$E11,AH$4+6&gt;=$D11),1,0)</f>
        <v/>
      </c>
      <c r="AI11" s="38">
        <f>IF(AND(AI$4&lt;=$E11,AI$4+6&gt;=$D11),1,0)</f>
        <v/>
      </c>
    </row>
    <row r="12" ht="22" customFormat="1" customHeight="1" s="1">
      <c r="A12" s="21" t="inlineStr">
        <is>
          <t>3.1</t>
        </is>
      </c>
      <c r="B12" s="22" t="inlineStr">
        <is>
          <t>Konfigurácia AutoERP — moduly a používateľé</t>
        </is>
      </c>
      <c r="C12" s="23" t="inlineStr">
        <is>
          <t>Tomáš Kováč</t>
        </is>
      </c>
      <c r="D12" s="24" t="n">
        <v>46188.5</v>
      </c>
      <c r="E12" s="24" t="n">
        <v>46199.5</v>
      </c>
      <c r="F12" s="25">
        <f>E12-D12+1</f>
        <v/>
      </c>
      <c r="G12" s="26" t="n">
        <v>0</v>
      </c>
      <c r="H12" s="27" t="inlineStr">
        <is>
          <t>Nezahájeno</t>
        </is>
      </c>
      <c r="I12" s="28" t="inlineStr">
        <is>
          <t>2.3</t>
        </is>
      </c>
      <c r="J12" s="29">
        <f>IF(AND(J$4&lt;=$E12,J$4+6&gt;=$D12),1,0)</f>
        <v/>
      </c>
      <c r="K12" s="29">
        <f>IF(AND(K$4&lt;=$E12,K$4+6&gt;=$D12),1,0)</f>
        <v/>
      </c>
      <c r="L12" s="29">
        <f>IF(AND(L$4&lt;=$E12,L$4+6&gt;=$D12),1,0)</f>
        <v/>
      </c>
      <c r="M12" s="29">
        <f>IF(AND(M$4&lt;=$E12,M$4+6&gt;=$D12),1,0)</f>
        <v/>
      </c>
      <c r="N12" s="29">
        <f>IF(AND(N$4&lt;=$E12,N$4+6&gt;=$D12),1,0)</f>
        <v/>
      </c>
      <c r="O12" s="29">
        <f>IF(AND(O$4&lt;=$E12,O$4+6&gt;=$D12),1,0)</f>
        <v/>
      </c>
      <c r="P12" s="29">
        <f>IF(AND(P$4&lt;=$E12,P$4+6&gt;=$D12),1,0)</f>
        <v/>
      </c>
      <c r="Q12" s="29">
        <f>IF(AND(Q$4&lt;=$E12,Q$4+6&gt;=$D12),1,0)</f>
        <v/>
      </c>
      <c r="R12" s="29">
        <f>IF(AND(R$4&lt;=$E12,R$4+6&gt;=$D12),1,0)</f>
        <v/>
      </c>
      <c r="S12" s="29">
        <f>IF(AND(S$4&lt;=$E12,S$4+6&gt;=$D12),1,0)</f>
        <v/>
      </c>
      <c r="T12" s="29">
        <f>IF(AND(T$4&lt;=$E12,T$4+6&gt;=$D12),1,0)</f>
        <v/>
      </c>
      <c r="U12" s="29">
        <f>IF(AND(U$4&lt;=$E12,U$4+6&gt;=$D12),1,0)</f>
        <v/>
      </c>
      <c r="V12" s="29">
        <f>IF(AND(V$4&lt;=$E12,V$4+6&gt;=$D12),1,0)</f>
        <v/>
      </c>
      <c r="W12" s="29">
        <f>IF(AND(W$4&lt;=$E12,W$4+6&gt;=$D12),1,0)</f>
        <v/>
      </c>
      <c r="X12" s="29">
        <f>IF(AND(X$4&lt;=$E12,X$4+6&gt;=$D12),1,0)</f>
        <v/>
      </c>
      <c r="Y12" s="29">
        <f>IF(AND(Y$4&lt;=$E12,Y$4+6&gt;=$D12),1,0)</f>
        <v/>
      </c>
      <c r="Z12" s="29">
        <f>IF(AND(Z$4&lt;=$E12,Z$4+6&gt;=$D12),1,0)</f>
        <v/>
      </c>
      <c r="AA12" s="29">
        <f>IF(AND(AA$4&lt;=$E12,AA$4+6&gt;=$D12),1,0)</f>
        <v/>
      </c>
      <c r="AB12" s="29">
        <f>IF(AND(AB$4&lt;=$E12,AB$4+6&gt;=$D12),1,0)</f>
        <v/>
      </c>
      <c r="AC12" s="29">
        <f>IF(AND(AC$4&lt;=$E12,AC$4+6&gt;=$D12),1,0)</f>
        <v/>
      </c>
      <c r="AD12" s="29">
        <f>IF(AND(AD$4&lt;=$E12,AD$4+6&gt;=$D12),1,0)</f>
        <v/>
      </c>
      <c r="AE12" s="29">
        <f>IF(AND(AE$4&lt;=$E12,AE$4+6&gt;=$D12),1,0)</f>
        <v/>
      </c>
      <c r="AF12" s="29">
        <f>IF(AND(AF$4&lt;=$E12,AF$4+6&gt;=$D12),1,0)</f>
        <v/>
      </c>
      <c r="AG12" s="29">
        <f>IF(AND(AG$4&lt;=$E12,AG$4+6&gt;=$D12),1,0)</f>
        <v/>
      </c>
      <c r="AH12" s="29">
        <f>IF(AND(AH$4&lt;=$E12,AH$4+6&gt;=$D12),1,0)</f>
        <v/>
      </c>
      <c r="AI12" s="29">
        <f>IF(AND(AI$4&lt;=$E12,AI$4+6&gt;=$D12),1,0)</f>
        <v/>
      </c>
    </row>
    <row r="13" ht="22" customFormat="1" customHeight="1" s="1">
      <c r="A13" s="30" t="inlineStr">
        <is>
          <t>3.2</t>
        </is>
      </c>
      <c r="B13" s="31" t="inlineStr">
        <is>
          <t>Migrácia dat (zákazníci, sklad, faktúry)</t>
        </is>
      </c>
      <c r="C13" s="32" t="inlineStr">
        <is>
          <t>Anna Nováková</t>
        </is>
      </c>
      <c r="D13" s="33" t="n">
        <v>46195.5</v>
      </c>
      <c r="E13" s="33" t="n">
        <v>46206.5</v>
      </c>
      <c r="F13" s="34">
        <f>E13-D13+1</f>
        <v/>
      </c>
      <c r="G13" s="35" t="n">
        <v>0</v>
      </c>
      <c r="H13" s="36" t="inlineStr">
        <is>
          <t>Nezahájeno</t>
        </is>
      </c>
      <c r="I13" s="37" t="inlineStr">
        <is>
          <t>3.1</t>
        </is>
      </c>
      <c r="J13" s="38">
        <f>IF(AND(J$4&lt;=$E13,J$4+6&gt;=$D13),1,0)</f>
        <v/>
      </c>
      <c r="K13" s="38">
        <f>IF(AND(K$4&lt;=$E13,K$4+6&gt;=$D13),1,0)</f>
        <v/>
      </c>
      <c r="L13" s="38">
        <f>IF(AND(L$4&lt;=$E13,L$4+6&gt;=$D13),1,0)</f>
        <v/>
      </c>
      <c r="M13" s="38">
        <f>IF(AND(M$4&lt;=$E13,M$4+6&gt;=$D13),1,0)</f>
        <v/>
      </c>
      <c r="N13" s="38">
        <f>IF(AND(N$4&lt;=$E13,N$4+6&gt;=$D13),1,0)</f>
        <v/>
      </c>
      <c r="O13" s="38">
        <f>IF(AND(O$4&lt;=$E13,O$4+6&gt;=$D13),1,0)</f>
        <v/>
      </c>
      <c r="P13" s="38">
        <f>IF(AND(P$4&lt;=$E13,P$4+6&gt;=$D13),1,0)</f>
        <v/>
      </c>
      <c r="Q13" s="38">
        <f>IF(AND(Q$4&lt;=$E13,Q$4+6&gt;=$D13),1,0)</f>
        <v/>
      </c>
      <c r="R13" s="38">
        <f>IF(AND(R$4&lt;=$E13,R$4+6&gt;=$D13),1,0)</f>
        <v/>
      </c>
      <c r="S13" s="38">
        <f>IF(AND(S$4&lt;=$E13,S$4+6&gt;=$D13),1,0)</f>
        <v/>
      </c>
      <c r="T13" s="38">
        <f>IF(AND(T$4&lt;=$E13,T$4+6&gt;=$D13),1,0)</f>
        <v/>
      </c>
      <c r="U13" s="38">
        <f>IF(AND(U$4&lt;=$E13,U$4+6&gt;=$D13),1,0)</f>
        <v/>
      </c>
      <c r="V13" s="38">
        <f>IF(AND(V$4&lt;=$E13,V$4+6&gt;=$D13),1,0)</f>
        <v/>
      </c>
      <c r="W13" s="38">
        <f>IF(AND(W$4&lt;=$E13,W$4+6&gt;=$D13),1,0)</f>
        <v/>
      </c>
      <c r="X13" s="38">
        <f>IF(AND(X$4&lt;=$E13,X$4+6&gt;=$D13),1,0)</f>
        <v/>
      </c>
      <c r="Y13" s="38">
        <f>IF(AND(Y$4&lt;=$E13,Y$4+6&gt;=$D13),1,0)</f>
        <v/>
      </c>
      <c r="Z13" s="38">
        <f>IF(AND(Z$4&lt;=$E13,Z$4+6&gt;=$D13),1,0)</f>
        <v/>
      </c>
      <c r="AA13" s="38">
        <f>IF(AND(AA$4&lt;=$E13,AA$4+6&gt;=$D13),1,0)</f>
        <v/>
      </c>
      <c r="AB13" s="38">
        <f>IF(AND(AB$4&lt;=$E13,AB$4+6&gt;=$D13),1,0)</f>
        <v/>
      </c>
      <c r="AC13" s="38">
        <f>IF(AND(AC$4&lt;=$E13,AC$4+6&gt;=$D13),1,0)</f>
        <v/>
      </c>
      <c r="AD13" s="38">
        <f>IF(AND(AD$4&lt;=$E13,AD$4+6&gt;=$D13),1,0)</f>
        <v/>
      </c>
      <c r="AE13" s="38">
        <f>IF(AND(AE$4&lt;=$E13,AE$4+6&gt;=$D13),1,0)</f>
        <v/>
      </c>
      <c r="AF13" s="38">
        <f>IF(AND(AF$4&lt;=$E13,AF$4+6&gt;=$D13),1,0)</f>
        <v/>
      </c>
      <c r="AG13" s="38">
        <f>IF(AND(AG$4&lt;=$E13,AG$4+6&gt;=$D13),1,0)</f>
        <v/>
      </c>
      <c r="AH13" s="38">
        <f>IF(AND(AH$4&lt;=$E13,AH$4+6&gt;=$D13),1,0)</f>
        <v/>
      </c>
      <c r="AI13" s="38">
        <f>IF(AND(AI$4&lt;=$E13,AI$4+6&gt;=$D13),1,0)</f>
        <v/>
      </c>
    </row>
    <row r="14" ht="22" customFormat="1" customHeight="1" s="1">
      <c r="A14" s="21" t="inlineStr">
        <is>
          <t>3.3</t>
        </is>
      </c>
      <c r="B14" s="22" t="inlineStr">
        <is>
          <t>Integrace s e-shopem (Shoptet)</t>
        </is>
      </c>
      <c r="C14" s="23" t="inlineStr">
        <is>
          <t>Petr Svoboda</t>
        </is>
      </c>
      <c r="D14" s="24" t="n">
        <v>46202.5</v>
      </c>
      <c r="E14" s="24" t="n">
        <v>46213.5</v>
      </c>
      <c r="F14" s="25">
        <f>E14-D14+1</f>
        <v/>
      </c>
      <c r="G14" s="26" t="n">
        <v>0</v>
      </c>
      <c r="H14" s="27" t="inlineStr">
        <is>
          <t>Nezahájeno</t>
        </is>
      </c>
      <c r="I14" s="28" t="inlineStr">
        <is>
          <t>3.1</t>
        </is>
      </c>
      <c r="J14" s="29">
        <f>IF(AND(J$4&lt;=$E14,J$4+6&gt;=$D14),1,0)</f>
        <v/>
      </c>
      <c r="K14" s="29">
        <f>IF(AND(K$4&lt;=$E14,K$4+6&gt;=$D14),1,0)</f>
        <v/>
      </c>
      <c r="L14" s="29">
        <f>IF(AND(L$4&lt;=$E14,L$4+6&gt;=$D14),1,0)</f>
        <v/>
      </c>
      <c r="M14" s="29">
        <f>IF(AND(M$4&lt;=$E14,M$4+6&gt;=$D14),1,0)</f>
        <v/>
      </c>
      <c r="N14" s="29">
        <f>IF(AND(N$4&lt;=$E14,N$4+6&gt;=$D14),1,0)</f>
        <v/>
      </c>
      <c r="O14" s="29">
        <f>IF(AND(O$4&lt;=$E14,O$4+6&gt;=$D14),1,0)</f>
        <v/>
      </c>
      <c r="P14" s="29">
        <f>IF(AND(P$4&lt;=$E14,P$4+6&gt;=$D14),1,0)</f>
        <v/>
      </c>
      <c r="Q14" s="29">
        <f>IF(AND(Q$4&lt;=$E14,Q$4+6&gt;=$D14),1,0)</f>
        <v/>
      </c>
      <c r="R14" s="29">
        <f>IF(AND(R$4&lt;=$E14,R$4+6&gt;=$D14),1,0)</f>
        <v/>
      </c>
      <c r="S14" s="29">
        <f>IF(AND(S$4&lt;=$E14,S$4+6&gt;=$D14),1,0)</f>
        <v/>
      </c>
      <c r="T14" s="29">
        <f>IF(AND(T$4&lt;=$E14,T$4+6&gt;=$D14),1,0)</f>
        <v/>
      </c>
      <c r="U14" s="29">
        <f>IF(AND(U$4&lt;=$E14,U$4+6&gt;=$D14),1,0)</f>
        <v/>
      </c>
      <c r="V14" s="29">
        <f>IF(AND(V$4&lt;=$E14,V$4+6&gt;=$D14),1,0)</f>
        <v/>
      </c>
      <c r="W14" s="29">
        <f>IF(AND(W$4&lt;=$E14,W$4+6&gt;=$D14),1,0)</f>
        <v/>
      </c>
      <c r="X14" s="29">
        <f>IF(AND(X$4&lt;=$E14,X$4+6&gt;=$D14),1,0)</f>
        <v/>
      </c>
      <c r="Y14" s="29">
        <f>IF(AND(Y$4&lt;=$E14,Y$4+6&gt;=$D14),1,0)</f>
        <v/>
      </c>
      <c r="Z14" s="29">
        <f>IF(AND(Z$4&lt;=$E14,Z$4+6&gt;=$D14),1,0)</f>
        <v/>
      </c>
      <c r="AA14" s="29">
        <f>IF(AND(AA$4&lt;=$E14,AA$4+6&gt;=$D14),1,0)</f>
        <v/>
      </c>
      <c r="AB14" s="29">
        <f>IF(AND(AB$4&lt;=$E14,AB$4+6&gt;=$D14),1,0)</f>
        <v/>
      </c>
      <c r="AC14" s="29">
        <f>IF(AND(AC$4&lt;=$E14,AC$4+6&gt;=$D14),1,0)</f>
        <v/>
      </c>
      <c r="AD14" s="29">
        <f>IF(AND(AD$4&lt;=$E14,AD$4+6&gt;=$D14),1,0)</f>
        <v/>
      </c>
      <c r="AE14" s="29">
        <f>IF(AND(AE$4&lt;=$E14,AE$4+6&gt;=$D14),1,0)</f>
        <v/>
      </c>
      <c r="AF14" s="29">
        <f>IF(AND(AF$4&lt;=$E14,AF$4+6&gt;=$D14),1,0)</f>
        <v/>
      </c>
      <c r="AG14" s="29">
        <f>IF(AND(AG$4&lt;=$E14,AG$4+6&gt;=$D14),1,0)</f>
        <v/>
      </c>
      <c r="AH14" s="29">
        <f>IF(AND(AH$4&lt;=$E14,AH$4+6&gt;=$D14),1,0)</f>
        <v/>
      </c>
      <c r="AI14" s="29">
        <f>IF(AND(AI$4&lt;=$E14,AI$4+6&gt;=$D14),1,0)</f>
        <v/>
      </c>
    </row>
    <row r="15" ht="22" customFormat="1" customHeight="1" s="1">
      <c r="A15" s="30" t="inlineStr">
        <is>
          <t>3.4</t>
        </is>
      </c>
      <c r="B15" s="31" t="inlineStr">
        <is>
          <t>Integrace s bankou (FIO API)</t>
        </is>
      </c>
      <c r="C15" s="32" t="inlineStr">
        <is>
          <t>Jana Procházková</t>
        </is>
      </c>
      <c r="D15" s="33" t="n">
        <v>46209.5</v>
      </c>
      <c r="E15" s="33" t="n">
        <v>46220.5</v>
      </c>
      <c r="F15" s="34">
        <f>E15-D15+1</f>
        <v/>
      </c>
      <c r="G15" s="35" t="n">
        <v>0</v>
      </c>
      <c r="H15" s="36" t="inlineStr">
        <is>
          <t>Nezahájeno</t>
        </is>
      </c>
      <c r="I15" s="37" t="inlineStr">
        <is>
          <t>3.1</t>
        </is>
      </c>
      <c r="J15" s="38">
        <f>IF(AND(J$4&lt;=$E15,J$4+6&gt;=$D15),1,0)</f>
        <v/>
      </c>
      <c r="K15" s="38">
        <f>IF(AND(K$4&lt;=$E15,K$4+6&gt;=$D15),1,0)</f>
        <v/>
      </c>
      <c r="L15" s="38">
        <f>IF(AND(L$4&lt;=$E15,L$4+6&gt;=$D15),1,0)</f>
        <v/>
      </c>
      <c r="M15" s="38">
        <f>IF(AND(M$4&lt;=$E15,M$4+6&gt;=$D15),1,0)</f>
        <v/>
      </c>
      <c r="N15" s="38">
        <f>IF(AND(N$4&lt;=$E15,N$4+6&gt;=$D15),1,0)</f>
        <v/>
      </c>
      <c r="O15" s="38">
        <f>IF(AND(O$4&lt;=$E15,O$4+6&gt;=$D15),1,0)</f>
        <v/>
      </c>
      <c r="P15" s="38">
        <f>IF(AND(P$4&lt;=$E15,P$4+6&gt;=$D15),1,0)</f>
        <v/>
      </c>
      <c r="Q15" s="38">
        <f>IF(AND(Q$4&lt;=$E15,Q$4+6&gt;=$D15),1,0)</f>
        <v/>
      </c>
      <c r="R15" s="38">
        <f>IF(AND(R$4&lt;=$E15,R$4+6&gt;=$D15),1,0)</f>
        <v/>
      </c>
      <c r="S15" s="38">
        <f>IF(AND(S$4&lt;=$E15,S$4+6&gt;=$D15),1,0)</f>
        <v/>
      </c>
      <c r="T15" s="38">
        <f>IF(AND(T$4&lt;=$E15,T$4+6&gt;=$D15),1,0)</f>
        <v/>
      </c>
      <c r="U15" s="38">
        <f>IF(AND(U$4&lt;=$E15,U$4+6&gt;=$D15),1,0)</f>
        <v/>
      </c>
      <c r="V15" s="38">
        <f>IF(AND(V$4&lt;=$E15,V$4+6&gt;=$D15),1,0)</f>
        <v/>
      </c>
      <c r="W15" s="38">
        <f>IF(AND(W$4&lt;=$E15,W$4+6&gt;=$D15),1,0)</f>
        <v/>
      </c>
      <c r="X15" s="38">
        <f>IF(AND(X$4&lt;=$E15,X$4+6&gt;=$D15),1,0)</f>
        <v/>
      </c>
      <c r="Y15" s="38">
        <f>IF(AND(Y$4&lt;=$E15,Y$4+6&gt;=$D15),1,0)</f>
        <v/>
      </c>
      <c r="Z15" s="38">
        <f>IF(AND(Z$4&lt;=$E15,Z$4+6&gt;=$D15),1,0)</f>
        <v/>
      </c>
      <c r="AA15" s="38">
        <f>IF(AND(AA$4&lt;=$E15,AA$4+6&gt;=$D15),1,0)</f>
        <v/>
      </c>
      <c r="AB15" s="38">
        <f>IF(AND(AB$4&lt;=$E15,AB$4+6&gt;=$D15),1,0)</f>
        <v/>
      </c>
      <c r="AC15" s="38">
        <f>IF(AND(AC$4&lt;=$E15,AC$4+6&gt;=$D15),1,0)</f>
        <v/>
      </c>
      <c r="AD15" s="38">
        <f>IF(AND(AD$4&lt;=$E15,AD$4+6&gt;=$D15),1,0)</f>
        <v/>
      </c>
      <c r="AE15" s="38">
        <f>IF(AND(AE$4&lt;=$E15,AE$4+6&gt;=$D15),1,0)</f>
        <v/>
      </c>
      <c r="AF15" s="38">
        <f>IF(AND(AF$4&lt;=$E15,AF$4+6&gt;=$D15),1,0)</f>
        <v/>
      </c>
      <c r="AG15" s="38">
        <f>IF(AND(AG$4&lt;=$E15,AG$4+6&gt;=$D15),1,0)</f>
        <v/>
      </c>
      <c r="AH15" s="38">
        <f>IF(AND(AH$4&lt;=$E15,AH$4+6&gt;=$D15),1,0)</f>
        <v/>
      </c>
      <c r="AI15" s="38">
        <f>IF(AND(AI$4&lt;=$E15,AI$4+6&gt;=$D15),1,0)</f>
        <v/>
      </c>
    </row>
    <row r="16" ht="22" customFormat="1" customHeight="1" s="1">
      <c r="A16" s="21" t="inlineStr">
        <is>
          <t>3.5</t>
        </is>
      </c>
      <c r="B16" s="22" t="inlineStr">
        <is>
          <t>Tlačová zostava faktúr a dodacích listov</t>
        </is>
      </c>
      <c r="C16" s="23" t="inlineStr">
        <is>
          <t>Tomáš Kováč</t>
        </is>
      </c>
      <c r="D16" s="24" t="n">
        <v>46216.5</v>
      </c>
      <c r="E16" s="24" t="n">
        <v>46227.5</v>
      </c>
      <c r="F16" s="25">
        <f>E16-D16+1</f>
        <v/>
      </c>
      <c r="G16" s="26" t="n">
        <v>0</v>
      </c>
      <c r="H16" s="27" t="inlineStr">
        <is>
          <t>Nezahájeno</t>
        </is>
      </c>
      <c r="I16" s="28" t="inlineStr">
        <is>
          <t>3.2</t>
        </is>
      </c>
      <c r="J16" s="29">
        <f>IF(AND(J$4&lt;=$E16,J$4+6&gt;=$D16),1,0)</f>
        <v/>
      </c>
      <c r="K16" s="29">
        <f>IF(AND(K$4&lt;=$E16,K$4+6&gt;=$D16),1,0)</f>
        <v/>
      </c>
      <c r="L16" s="29">
        <f>IF(AND(L$4&lt;=$E16,L$4+6&gt;=$D16),1,0)</f>
        <v/>
      </c>
      <c r="M16" s="29">
        <f>IF(AND(M$4&lt;=$E16,M$4+6&gt;=$D16),1,0)</f>
        <v/>
      </c>
      <c r="N16" s="29">
        <f>IF(AND(N$4&lt;=$E16,N$4+6&gt;=$D16),1,0)</f>
        <v/>
      </c>
      <c r="O16" s="29">
        <f>IF(AND(O$4&lt;=$E16,O$4+6&gt;=$D16),1,0)</f>
        <v/>
      </c>
      <c r="P16" s="29">
        <f>IF(AND(P$4&lt;=$E16,P$4+6&gt;=$D16),1,0)</f>
        <v/>
      </c>
      <c r="Q16" s="29">
        <f>IF(AND(Q$4&lt;=$E16,Q$4+6&gt;=$D16),1,0)</f>
        <v/>
      </c>
      <c r="R16" s="29">
        <f>IF(AND(R$4&lt;=$E16,R$4+6&gt;=$D16),1,0)</f>
        <v/>
      </c>
      <c r="S16" s="29">
        <f>IF(AND(S$4&lt;=$E16,S$4+6&gt;=$D16),1,0)</f>
        <v/>
      </c>
      <c r="T16" s="29">
        <f>IF(AND(T$4&lt;=$E16,T$4+6&gt;=$D16),1,0)</f>
        <v/>
      </c>
      <c r="U16" s="29">
        <f>IF(AND(U$4&lt;=$E16,U$4+6&gt;=$D16),1,0)</f>
        <v/>
      </c>
      <c r="V16" s="29">
        <f>IF(AND(V$4&lt;=$E16,V$4+6&gt;=$D16),1,0)</f>
        <v/>
      </c>
      <c r="W16" s="29">
        <f>IF(AND(W$4&lt;=$E16,W$4+6&gt;=$D16),1,0)</f>
        <v/>
      </c>
      <c r="X16" s="29">
        <f>IF(AND(X$4&lt;=$E16,X$4+6&gt;=$D16),1,0)</f>
        <v/>
      </c>
      <c r="Y16" s="29">
        <f>IF(AND(Y$4&lt;=$E16,Y$4+6&gt;=$D16),1,0)</f>
        <v/>
      </c>
      <c r="Z16" s="29">
        <f>IF(AND(Z$4&lt;=$E16,Z$4+6&gt;=$D16),1,0)</f>
        <v/>
      </c>
      <c r="AA16" s="29">
        <f>IF(AND(AA$4&lt;=$E16,AA$4+6&gt;=$D16),1,0)</f>
        <v/>
      </c>
      <c r="AB16" s="29">
        <f>IF(AND(AB$4&lt;=$E16,AB$4+6&gt;=$D16),1,0)</f>
        <v/>
      </c>
      <c r="AC16" s="29">
        <f>IF(AND(AC$4&lt;=$E16,AC$4+6&gt;=$D16),1,0)</f>
        <v/>
      </c>
      <c r="AD16" s="29">
        <f>IF(AND(AD$4&lt;=$E16,AD$4+6&gt;=$D16),1,0)</f>
        <v/>
      </c>
      <c r="AE16" s="29">
        <f>IF(AND(AE$4&lt;=$E16,AE$4+6&gt;=$D16),1,0)</f>
        <v/>
      </c>
      <c r="AF16" s="29">
        <f>IF(AND(AF$4&lt;=$E16,AF$4+6&gt;=$D16),1,0)</f>
        <v/>
      </c>
      <c r="AG16" s="29">
        <f>IF(AND(AG$4&lt;=$E16,AG$4+6&gt;=$D16),1,0)</f>
        <v/>
      </c>
      <c r="AH16" s="29">
        <f>IF(AND(AH$4&lt;=$E16,AH$4+6&gt;=$D16),1,0)</f>
        <v/>
      </c>
      <c r="AI16" s="29">
        <f>IF(AND(AI$4&lt;=$E16,AI$4+6&gt;=$D16),1,0)</f>
        <v/>
      </c>
    </row>
    <row r="17" ht="22" customFormat="1" customHeight="1" s="1">
      <c r="A17" s="30" t="inlineStr">
        <is>
          <t>4.1</t>
        </is>
      </c>
      <c r="B17" s="31" t="inlineStr">
        <is>
          <t>UAT — testování klíčových používateľov</t>
        </is>
      </c>
      <c r="C17" s="32" t="inlineStr">
        <is>
          <t>Klient + Anna</t>
        </is>
      </c>
      <c r="D17" s="33" t="n">
        <v>46230.5</v>
      </c>
      <c r="E17" s="33" t="n">
        <v>46241.5</v>
      </c>
      <c r="F17" s="34">
        <f>E17-D17+1</f>
        <v/>
      </c>
      <c r="G17" s="35" t="n">
        <v>0</v>
      </c>
      <c r="H17" s="36" t="inlineStr">
        <is>
          <t>Nezahájeno</t>
        </is>
      </c>
      <c r="I17" s="37" t="inlineStr">
        <is>
          <t>3.5</t>
        </is>
      </c>
      <c r="J17" s="38">
        <f>IF(AND(J$4&lt;=$E17,J$4+6&gt;=$D17),1,0)</f>
        <v/>
      </c>
      <c r="K17" s="38">
        <f>IF(AND(K$4&lt;=$E17,K$4+6&gt;=$D17),1,0)</f>
        <v/>
      </c>
      <c r="L17" s="38">
        <f>IF(AND(L$4&lt;=$E17,L$4+6&gt;=$D17),1,0)</f>
        <v/>
      </c>
      <c r="M17" s="38">
        <f>IF(AND(M$4&lt;=$E17,M$4+6&gt;=$D17),1,0)</f>
        <v/>
      </c>
      <c r="N17" s="38">
        <f>IF(AND(N$4&lt;=$E17,N$4+6&gt;=$D17),1,0)</f>
        <v/>
      </c>
      <c r="O17" s="38">
        <f>IF(AND(O$4&lt;=$E17,O$4+6&gt;=$D17),1,0)</f>
        <v/>
      </c>
      <c r="P17" s="38">
        <f>IF(AND(P$4&lt;=$E17,P$4+6&gt;=$D17),1,0)</f>
        <v/>
      </c>
      <c r="Q17" s="38">
        <f>IF(AND(Q$4&lt;=$E17,Q$4+6&gt;=$D17),1,0)</f>
        <v/>
      </c>
      <c r="R17" s="38">
        <f>IF(AND(R$4&lt;=$E17,R$4+6&gt;=$D17),1,0)</f>
        <v/>
      </c>
      <c r="S17" s="38">
        <f>IF(AND(S$4&lt;=$E17,S$4+6&gt;=$D17),1,0)</f>
        <v/>
      </c>
      <c r="T17" s="38">
        <f>IF(AND(T$4&lt;=$E17,T$4+6&gt;=$D17),1,0)</f>
        <v/>
      </c>
      <c r="U17" s="38">
        <f>IF(AND(U$4&lt;=$E17,U$4+6&gt;=$D17),1,0)</f>
        <v/>
      </c>
      <c r="V17" s="38">
        <f>IF(AND(V$4&lt;=$E17,V$4+6&gt;=$D17),1,0)</f>
        <v/>
      </c>
      <c r="W17" s="38">
        <f>IF(AND(W$4&lt;=$E17,W$4+6&gt;=$D17),1,0)</f>
        <v/>
      </c>
      <c r="X17" s="38">
        <f>IF(AND(X$4&lt;=$E17,X$4+6&gt;=$D17),1,0)</f>
        <v/>
      </c>
      <c r="Y17" s="38">
        <f>IF(AND(Y$4&lt;=$E17,Y$4+6&gt;=$D17),1,0)</f>
        <v/>
      </c>
      <c r="Z17" s="38">
        <f>IF(AND(Z$4&lt;=$E17,Z$4+6&gt;=$D17),1,0)</f>
        <v/>
      </c>
      <c r="AA17" s="38">
        <f>IF(AND(AA$4&lt;=$E17,AA$4+6&gt;=$D17),1,0)</f>
        <v/>
      </c>
      <c r="AB17" s="38">
        <f>IF(AND(AB$4&lt;=$E17,AB$4+6&gt;=$D17),1,0)</f>
        <v/>
      </c>
      <c r="AC17" s="38">
        <f>IF(AND(AC$4&lt;=$E17,AC$4+6&gt;=$D17),1,0)</f>
        <v/>
      </c>
      <c r="AD17" s="38">
        <f>IF(AND(AD$4&lt;=$E17,AD$4+6&gt;=$D17),1,0)</f>
        <v/>
      </c>
      <c r="AE17" s="38">
        <f>IF(AND(AE$4&lt;=$E17,AE$4+6&gt;=$D17),1,0)</f>
        <v/>
      </c>
      <c r="AF17" s="38">
        <f>IF(AND(AF$4&lt;=$E17,AF$4+6&gt;=$D17),1,0)</f>
        <v/>
      </c>
      <c r="AG17" s="38">
        <f>IF(AND(AG$4&lt;=$E17,AG$4+6&gt;=$D17),1,0)</f>
        <v/>
      </c>
      <c r="AH17" s="38">
        <f>IF(AND(AH$4&lt;=$E17,AH$4+6&gt;=$D17),1,0)</f>
        <v/>
      </c>
      <c r="AI17" s="38">
        <f>IF(AND(AI$4&lt;=$E17,AI$4+6&gt;=$D17),1,0)</f>
        <v/>
      </c>
    </row>
    <row r="18" ht="22" customFormat="1" customHeight="1" s="1">
      <c r="A18" s="21" t="inlineStr">
        <is>
          <t>4.2</t>
        </is>
      </c>
      <c r="B18" s="22" t="inlineStr">
        <is>
          <t>Oprava nálezov z UAT</t>
        </is>
      </c>
      <c r="C18" s="23" t="inlineStr">
        <is>
          <t>Tým AutoERP</t>
        </is>
      </c>
      <c r="D18" s="24" t="n">
        <v>46237.5</v>
      </c>
      <c r="E18" s="24" t="n">
        <v>46248.5</v>
      </c>
      <c r="F18" s="25">
        <f>E18-D18+1</f>
        <v/>
      </c>
      <c r="G18" s="26" t="n">
        <v>0</v>
      </c>
      <c r="H18" s="27" t="inlineStr">
        <is>
          <t>Nezahájeno</t>
        </is>
      </c>
      <c r="I18" s="28" t="inlineStr">
        <is>
          <t>4.1</t>
        </is>
      </c>
      <c r="J18" s="29">
        <f>IF(AND(J$4&lt;=$E18,J$4+6&gt;=$D18),1,0)</f>
        <v/>
      </c>
      <c r="K18" s="29">
        <f>IF(AND(K$4&lt;=$E18,K$4+6&gt;=$D18),1,0)</f>
        <v/>
      </c>
      <c r="L18" s="29">
        <f>IF(AND(L$4&lt;=$E18,L$4+6&gt;=$D18),1,0)</f>
        <v/>
      </c>
      <c r="M18" s="29">
        <f>IF(AND(M$4&lt;=$E18,M$4+6&gt;=$D18),1,0)</f>
        <v/>
      </c>
      <c r="N18" s="29">
        <f>IF(AND(N$4&lt;=$E18,N$4+6&gt;=$D18),1,0)</f>
        <v/>
      </c>
      <c r="O18" s="29">
        <f>IF(AND(O$4&lt;=$E18,O$4+6&gt;=$D18),1,0)</f>
        <v/>
      </c>
      <c r="P18" s="29">
        <f>IF(AND(P$4&lt;=$E18,P$4+6&gt;=$D18),1,0)</f>
        <v/>
      </c>
      <c r="Q18" s="29">
        <f>IF(AND(Q$4&lt;=$E18,Q$4+6&gt;=$D18),1,0)</f>
        <v/>
      </c>
      <c r="R18" s="29">
        <f>IF(AND(R$4&lt;=$E18,R$4+6&gt;=$D18),1,0)</f>
        <v/>
      </c>
      <c r="S18" s="29">
        <f>IF(AND(S$4&lt;=$E18,S$4+6&gt;=$D18),1,0)</f>
        <v/>
      </c>
      <c r="T18" s="29">
        <f>IF(AND(T$4&lt;=$E18,T$4+6&gt;=$D18),1,0)</f>
        <v/>
      </c>
      <c r="U18" s="29">
        <f>IF(AND(U$4&lt;=$E18,U$4+6&gt;=$D18),1,0)</f>
        <v/>
      </c>
      <c r="V18" s="29">
        <f>IF(AND(V$4&lt;=$E18,V$4+6&gt;=$D18),1,0)</f>
        <v/>
      </c>
      <c r="W18" s="29">
        <f>IF(AND(W$4&lt;=$E18,W$4+6&gt;=$D18),1,0)</f>
        <v/>
      </c>
      <c r="X18" s="29">
        <f>IF(AND(X$4&lt;=$E18,X$4+6&gt;=$D18),1,0)</f>
        <v/>
      </c>
      <c r="Y18" s="29">
        <f>IF(AND(Y$4&lt;=$E18,Y$4+6&gt;=$D18),1,0)</f>
        <v/>
      </c>
      <c r="Z18" s="29">
        <f>IF(AND(Z$4&lt;=$E18,Z$4+6&gt;=$D18),1,0)</f>
        <v/>
      </c>
      <c r="AA18" s="29">
        <f>IF(AND(AA$4&lt;=$E18,AA$4+6&gt;=$D18),1,0)</f>
        <v/>
      </c>
      <c r="AB18" s="29">
        <f>IF(AND(AB$4&lt;=$E18,AB$4+6&gt;=$D18),1,0)</f>
        <v/>
      </c>
      <c r="AC18" s="29">
        <f>IF(AND(AC$4&lt;=$E18,AC$4+6&gt;=$D18),1,0)</f>
        <v/>
      </c>
      <c r="AD18" s="29">
        <f>IF(AND(AD$4&lt;=$E18,AD$4+6&gt;=$D18),1,0)</f>
        <v/>
      </c>
      <c r="AE18" s="29">
        <f>IF(AND(AE$4&lt;=$E18,AE$4+6&gt;=$D18),1,0)</f>
        <v/>
      </c>
      <c r="AF18" s="29">
        <f>IF(AND(AF$4&lt;=$E18,AF$4+6&gt;=$D18),1,0)</f>
        <v/>
      </c>
      <c r="AG18" s="29">
        <f>IF(AND(AG$4&lt;=$E18,AG$4+6&gt;=$D18),1,0)</f>
        <v/>
      </c>
      <c r="AH18" s="29">
        <f>IF(AND(AH$4&lt;=$E18,AH$4+6&gt;=$D18),1,0)</f>
        <v/>
      </c>
      <c r="AI18" s="29">
        <f>IF(AND(AI$4&lt;=$E18,AI$4+6&gt;=$D18),1,0)</f>
        <v/>
      </c>
    </row>
    <row r="19" ht="22" customFormat="1" customHeight="1" s="1">
      <c r="A19" s="30" t="inlineStr">
        <is>
          <t>4.3</t>
        </is>
      </c>
      <c r="B19" s="31" t="inlineStr">
        <is>
          <t>Školenie používateľov (5 sezení)</t>
        </is>
      </c>
      <c r="C19" s="32" t="inlineStr">
        <is>
          <t>Anna Nováková</t>
        </is>
      </c>
      <c r="D19" s="33" t="n">
        <v>46244.5</v>
      </c>
      <c r="E19" s="33" t="n">
        <v>46255.5</v>
      </c>
      <c r="F19" s="34">
        <f>E19-D19+1</f>
        <v/>
      </c>
      <c r="G19" s="35" t="n">
        <v>0</v>
      </c>
      <c r="H19" s="36" t="inlineStr">
        <is>
          <t>Nezahájeno</t>
        </is>
      </c>
      <c r="I19" s="37" t="inlineStr">
        <is>
          <t>4.2</t>
        </is>
      </c>
      <c r="J19" s="38">
        <f>IF(AND(J$4&lt;=$E19,J$4+6&gt;=$D19),1,0)</f>
        <v/>
      </c>
      <c r="K19" s="38">
        <f>IF(AND(K$4&lt;=$E19,K$4+6&gt;=$D19),1,0)</f>
        <v/>
      </c>
      <c r="L19" s="38">
        <f>IF(AND(L$4&lt;=$E19,L$4+6&gt;=$D19),1,0)</f>
        <v/>
      </c>
      <c r="M19" s="38">
        <f>IF(AND(M$4&lt;=$E19,M$4+6&gt;=$D19),1,0)</f>
        <v/>
      </c>
      <c r="N19" s="38">
        <f>IF(AND(N$4&lt;=$E19,N$4+6&gt;=$D19),1,0)</f>
        <v/>
      </c>
      <c r="O19" s="38">
        <f>IF(AND(O$4&lt;=$E19,O$4+6&gt;=$D19),1,0)</f>
        <v/>
      </c>
      <c r="P19" s="38">
        <f>IF(AND(P$4&lt;=$E19,P$4+6&gt;=$D19),1,0)</f>
        <v/>
      </c>
      <c r="Q19" s="38">
        <f>IF(AND(Q$4&lt;=$E19,Q$4+6&gt;=$D19),1,0)</f>
        <v/>
      </c>
      <c r="R19" s="38">
        <f>IF(AND(R$4&lt;=$E19,R$4+6&gt;=$D19),1,0)</f>
        <v/>
      </c>
      <c r="S19" s="38">
        <f>IF(AND(S$4&lt;=$E19,S$4+6&gt;=$D19),1,0)</f>
        <v/>
      </c>
      <c r="T19" s="38">
        <f>IF(AND(T$4&lt;=$E19,T$4+6&gt;=$D19),1,0)</f>
        <v/>
      </c>
      <c r="U19" s="38">
        <f>IF(AND(U$4&lt;=$E19,U$4+6&gt;=$D19),1,0)</f>
        <v/>
      </c>
      <c r="V19" s="38">
        <f>IF(AND(V$4&lt;=$E19,V$4+6&gt;=$D19),1,0)</f>
        <v/>
      </c>
      <c r="W19" s="38">
        <f>IF(AND(W$4&lt;=$E19,W$4+6&gt;=$D19),1,0)</f>
        <v/>
      </c>
      <c r="X19" s="38">
        <f>IF(AND(X$4&lt;=$E19,X$4+6&gt;=$D19),1,0)</f>
        <v/>
      </c>
      <c r="Y19" s="38">
        <f>IF(AND(Y$4&lt;=$E19,Y$4+6&gt;=$D19),1,0)</f>
        <v/>
      </c>
      <c r="Z19" s="38">
        <f>IF(AND(Z$4&lt;=$E19,Z$4+6&gt;=$D19),1,0)</f>
        <v/>
      </c>
      <c r="AA19" s="38">
        <f>IF(AND(AA$4&lt;=$E19,AA$4+6&gt;=$D19),1,0)</f>
        <v/>
      </c>
      <c r="AB19" s="38">
        <f>IF(AND(AB$4&lt;=$E19,AB$4+6&gt;=$D19),1,0)</f>
        <v/>
      </c>
      <c r="AC19" s="38">
        <f>IF(AND(AC$4&lt;=$E19,AC$4+6&gt;=$D19),1,0)</f>
        <v/>
      </c>
      <c r="AD19" s="38">
        <f>IF(AND(AD$4&lt;=$E19,AD$4+6&gt;=$D19),1,0)</f>
        <v/>
      </c>
      <c r="AE19" s="38">
        <f>IF(AND(AE$4&lt;=$E19,AE$4+6&gt;=$D19),1,0)</f>
        <v/>
      </c>
      <c r="AF19" s="38">
        <f>IF(AND(AF$4&lt;=$E19,AF$4+6&gt;=$D19),1,0)</f>
        <v/>
      </c>
      <c r="AG19" s="38">
        <f>IF(AND(AG$4&lt;=$E19,AG$4+6&gt;=$D19),1,0)</f>
        <v/>
      </c>
      <c r="AH19" s="38">
        <f>IF(AND(AH$4&lt;=$E19,AH$4+6&gt;=$D19),1,0)</f>
        <v/>
      </c>
      <c r="AI19" s="38">
        <f>IF(AND(AI$4&lt;=$E19,AI$4+6&gt;=$D19),1,0)</f>
        <v/>
      </c>
    </row>
    <row r="20" ht="22" customFormat="1" customHeight="1" s="1">
      <c r="A20" s="21" t="inlineStr">
        <is>
          <t>5.1</t>
        </is>
      </c>
      <c r="B20" s="22" t="inlineStr">
        <is>
          <t>Ostrý start — go-live</t>
        </is>
      </c>
      <c r="C20" s="23" t="inlineStr">
        <is>
          <t>David Strejc</t>
        </is>
      </c>
      <c r="D20" s="24" t="n">
        <v>46258.5</v>
      </c>
      <c r="E20" s="24" t="n">
        <v>46262.5</v>
      </c>
      <c r="F20" s="25">
        <f>E20-D20+1</f>
        <v/>
      </c>
      <c r="G20" s="26" t="n">
        <v>0</v>
      </c>
      <c r="H20" s="27" t="inlineStr">
        <is>
          <t>Nezahájeno</t>
        </is>
      </c>
      <c r="I20" s="28" t="inlineStr">
        <is>
          <t>4.3</t>
        </is>
      </c>
      <c r="J20" s="29">
        <f>IF(AND(J$4&lt;=$E20,J$4+6&gt;=$D20),1,0)</f>
        <v/>
      </c>
      <c r="K20" s="29">
        <f>IF(AND(K$4&lt;=$E20,K$4+6&gt;=$D20),1,0)</f>
        <v/>
      </c>
      <c r="L20" s="29">
        <f>IF(AND(L$4&lt;=$E20,L$4+6&gt;=$D20),1,0)</f>
        <v/>
      </c>
      <c r="M20" s="29">
        <f>IF(AND(M$4&lt;=$E20,M$4+6&gt;=$D20),1,0)</f>
        <v/>
      </c>
      <c r="N20" s="29">
        <f>IF(AND(N$4&lt;=$E20,N$4+6&gt;=$D20),1,0)</f>
        <v/>
      </c>
      <c r="O20" s="29">
        <f>IF(AND(O$4&lt;=$E20,O$4+6&gt;=$D20),1,0)</f>
        <v/>
      </c>
      <c r="P20" s="29">
        <f>IF(AND(P$4&lt;=$E20,P$4+6&gt;=$D20),1,0)</f>
        <v/>
      </c>
      <c r="Q20" s="29">
        <f>IF(AND(Q$4&lt;=$E20,Q$4+6&gt;=$D20),1,0)</f>
        <v/>
      </c>
      <c r="R20" s="29">
        <f>IF(AND(R$4&lt;=$E20,R$4+6&gt;=$D20),1,0)</f>
        <v/>
      </c>
      <c r="S20" s="29">
        <f>IF(AND(S$4&lt;=$E20,S$4+6&gt;=$D20),1,0)</f>
        <v/>
      </c>
      <c r="T20" s="29">
        <f>IF(AND(T$4&lt;=$E20,T$4+6&gt;=$D20),1,0)</f>
        <v/>
      </c>
      <c r="U20" s="29">
        <f>IF(AND(U$4&lt;=$E20,U$4+6&gt;=$D20),1,0)</f>
        <v/>
      </c>
      <c r="V20" s="29">
        <f>IF(AND(V$4&lt;=$E20,V$4+6&gt;=$D20),1,0)</f>
        <v/>
      </c>
      <c r="W20" s="29">
        <f>IF(AND(W$4&lt;=$E20,W$4+6&gt;=$D20),1,0)</f>
        <v/>
      </c>
      <c r="X20" s="29">
        <f>IF(AND(X$4&lt;=$E20,X$4+6&gt;=$D20),1,0)</f>
        <v/>
      </c>
      <c r="Y20" s="29">
        <f>IF(AND(Y$4&lt;=$E20,Y$4+6&gt;=$D20),1,0)</f>
        <v/>
      </c>
      <c r="Z20" s="29">
        <f>IF(AND(Z$4&lt;=$E20,Z$4+6&gt;=$D20),1,0)</f>
        <v/>
      </c>
      <c r="AA20" s="29">
        <f>IF(AND(AA$4&lt;=$E20,AA$4+6&gt;=$D20),1,0)</f>
        <v/>
      </c>
      <c r="AB20" s="29">
        <f>IF(AND(AB$4&lt;=$E20,AB$4+6&gt;=$D20),1,0)</f>
        <v/>
      </c>
      <c r="AC20" s="29">
        <f>IF(AND(AC$4&lt;=$E20,AC$4+6&gt;=$D20),1,0)</f>
        <v/>
      </c>
      <c r="AD20" s="29">
        <f>IF(AND(AD$4&lt;=$E20,AD$4+6&gt;=$D20),1,0)</f>
        <v/>
      </c>
      <c r="AE20" s="29">
        <f>IF(AND(AE$4&lt;=$E20,AE$4+6&gt;=$D20),1,0)</f>
        <v/>
      </c>
      <c r="AF20" s="29">
        <f>IF(AND(AF$4&lt;=$E20,AF$4+6&gt;=$D20),1,0)</f>
        <v/>
      </c>
      <c r="AG20" s="29">
        <f>IF(AND(AG$4&lt;=$E20,AG$4+6&gt;=$D20),1,0)</f>
        <v/>
      </c>
      <c r="AH20" s="29">
        <f>IF(AND(AH$4&lt;=$E20,AH$4+6&gt;=$D20),1,0)</f>
        <v/>
      </c>
      <c r="AI20" s="29">
        <f>IF(AND(AI$4&lt;=$E20,AI$4+6&gt;=$D20),1,0)</f>
        <v/>
      </c>
    </row>
    <row r="21" ht="22" customFormat="1" customHeight="1" s="1">
      <c r="A21" s="30" t="inlineStr">
        <is>
          <t>5.2</t>
        </is>
      </c>
      <c r="B21" s="31" t="inlineStr">
        <is>
          <t>Hyper-care support (první 2 týdny)</t>
        </is>
      </c>
      <c r="C21" s="32" t="inlineStr">
        <is>
          <t>Tým AutoERP</t>
        </is>
      </c>
      <c r="D21" s="33" t="n">
        <v>46265.5</v>
      </c>
      <c r="E21" s="33" t="n">
        <v>46276.5</v>
      </c>
      <c r="F21" s="34">
        <f>E21-D21+1</f>
        <v/>
      </c>
      <c r="G21" s="35" t="n">
        <v>0</v>
      </c>
      <c r="H21" s="36" t="inlineStr">
        <is>
          <t>Nezahájeno</t>
        </is>
      </c>
      <c r="I21" s="37" t="inlineStr">
        <is>
          <t>5.1</t>
        </is>
      </c>
      <c r="J21" s="38">
        <f>IF(AND(J$4&lt;=$E21,J$4+6&gt;=$D21),1,0)</f>
        <v/>
      </c>
      <c r="K21" s="38">
        <f>IF(AND(K$4&lt;=$E21,K$4+6&gt;=$D21),1,0)</f>
        <v/>
      </c>
      <c r="L21" s="38">
        <f>IF(AND(L$4&lt;=$E21,L$4+6&gt;=$D21),1,0)</f>
        <v/>
      </c>
      <c r="M21" s="38">
        <f>IF(AND(M$4&lt;=$E21,M$4+6&gt;=$D21),1,0)</f>
        <v/>
      </c>
      <c r="N21" s="38">
        <f>IF(AND(N$4&lt;=$E21,N$4+6&gt;=$D21),1,0)</f>
        <v/>
      </c>
      <c r="O21" s="38">
        <f>IF(AND(O$4&lt;=$E21,O$4+6&gt;=$D21),1,0)</f>
        <v/>
      </c>
      <c r="P21" s="38">
        <f>IF(AND(P$4&lt;=$E21,P$4+6&gt;=$D21),1,0)</f>
        <v/>
      </c>
      <c r="Q21" s="38">
        <f>IF(AND(Q$4&lt;=$E21,Q$4+6&gt;=$D21),1,0)</f>
        <v/>
      </c>
      <c r="R21" s="38">
        <f>IF(AND(R$4&lt;=$E21,R$4+6&gt;=$D21),1,0)</f>
        <v/>
      </c>
      <c r="S21" s="38">
        <f>IF(AND(S$4&lt;=$E21,S$4+6&gt;=$D21),1,0)</f>
        <v/>
      </c>
      <c r="T21" s="38">
        <f>IF(AND(T$4&lt;=$E21,T$4+6&gt;=$D21),1,0)</f>
        <v/>
      </c>
      <c r="U21" s="38">
        <f>IF(AND(U$4&lt;=$E21,U$4+6&gt;=$D21),1,0)</f>
        <v/>
      </c>
      <c r="V21" s="38">
        <f>IF(AND(V$4&lt;=$E21,V$4+6&gt;=$D21),1,0)</f>
        <v/>
      </c>
      <c r="W21" s="38">
        <f>IF(AND(W$4&lt;=$E21,W$4+6&gt;=$D21),1,0)</f>
        <v/>
      </c>
      <c r="X21" s="38">
        <f>IF(AND(X$4&lt;=$E21,X$4+6&gt;=$D21),1,0)</f>
        <v/>
      </c>
      <c r="Y21" s="38">
        <f>IF(AND(Y$4&lt;=$E21,Y$4+6&gt;=$D21),1,0)</f>
        <v/>
      </c>
      <c r="Z21" s="38">
        <f>IF(AND(Z$4&lt;=$E21,Z$4+6&gt;=$D21),1,0)</f>
        <v/>
      </c>
      <c r="AA21" s="38">
        <f>IF(AND(AA$4&lt;=$E21,AA$4+6&gt;=$D21),1,0)</f>
        <v/>
      </c>
      <c r="AB21" s="38">
        <f>IF(AND(AB$4&lt;=$E21,AB$4+6&gt;=$D21),1,0)</f>
        <v/>
      </c>
      <c r="AC21" s="38">
        <f>IF(AND(AC$4&lt;=$E21,AC$4+6&gt;=$D21),1,0)</f>
        <v/>
      </c>
      <c r="AD21" s="38">
        <f>IF(AND(AD$4&lt;=$E21,AD$4+6&gt;=$D21),1,0)</f>
        <v/>
      </c>
      <c r="AE21" s="38">
        <f>IF(AND(AE$4&lt;=$E21,AE$4+6&gt;=$D21),1,0)</f>
        <v/>
      </c>
      <c r="AF21" s="38">
        <f>IF(AND(AF$4&lt;=$E21,AF$4+6&gt;=$D21),1,0)</f>
        <v/>
      </c>
      <c r="AG21" s="38">
        <f>IF(AND(AG$4&lt;=$E21,AG$4+6&gt;=$D21),1,0)</f>
        <v/>
      </c>
      <c r="AH21" s="38">
        <f>IF(AND(AH$4&lt;=$E21,AH$4+6&gt;=$D21),1,0)</f>
        <v/>
      </c>
      <c r="AI21" s="38">
        <f>IF(AND(AI$4&lt;=$E21,AI$4+6&gt;=$D21),1,0)</f>
        <v/>
      </c>
    </row>
    <row r="22" ht="22" customFormat="1" customHeight="1" s="1">
      <c r="A22" s="21" t="inlineStr">
        <is>
          <t>5.3</t>
        </is>
      </c>
      <c r="B22" s="22" t="inlineStr">
        <is>
          <t>Vyhodnocení projektu + retrospektiva</t>
        </is>
      </c>
      <c r="C22" s="23" t="inlineStr">
        <is>
          <t>David Strejc</t>
        </is>
      </c>
      <c r="D22" s="24" t="n">
        <v>46279.5</v>
      </c>
      <c r="E22" s="24" t="n">
        <v>46283.5</v>
      </c>
      <c r="F22" s="25">
        <f>E22-D22+1</f>
        <v/>
      </c>
      <c r="G22" s="26" t="n">
        <v>0</v>
      </c>
      <c r="H22" s="27" t="inlineStr">
        <is>
          <t>Nezahájeno</t>
        </is>
      </c>
      <c r="I22" s="28" t="inlineStr">
        <is>
          <t>5.2</t>
        </is>
      </c>
      <c r="J22" s="29">
        <f>IF(AND(J$4&lt;=$E22,J$4+6&gt;=$D22),1,0)</f>
        <v/>
      </c>
      <c r="K22" s="29">
        <f>IF(AND(K$4&lt;=$E22,K$4+6&gt;=$D22),1,0)</f>
        <v/>
      </c>
      <c r="L22" s="29">
        <f>IF(AND(L$4&lt;=$E22,L$4+6&gt;=$D22),1,0)</f>
        <v/>
      </c>
      <c r="M22" s="29">
        <f>IF(AND(M$4&lt;=$E22,M$4+6&gt;=$D22),1,0)</f>
        <v/>
      </c>
      <c r="N22" s="29">
        <f>IF(AND(N$4&lt;=$E22,N$4+6&gt;=$D22),1,0)</f>
        <v/>
      </c>
      <c r="O22" s="29">
        <f>IF(AND(O$4&lt;=$E22,O$4+6&gt;=$D22),1,0)</f>
        <v/>
      </c>
      <c r="P22" s="29">
        <f>IF(AND(P$4&lt;=$E22,P$4+6&gt;=$D22),1,0)</f>
        <v/>
      </c>
      <c r="Q22" s="29">
        <f>IF(AND(Q$4&lt;=$E22,Q$4+6&gt;=$D22),1,0)</f>
        <v/>
      </c>
      <c r="R22" s="29">
        <f>IF(AND(R$4&lt;=$E22,R$4+6&gt;=$D22),1,0)</f>
        <v/>
      </c>
      <c r="S22" s="29">
        <f>IF(AND(S$4&lt;=$E22,S$4+6&gt;=$D22),1,0)</f>
        <v/>
      </c>
      <c r="T22" s="29">
        <f>IF(AND(T$4&lt;=$E22,T$4+6&gt;=$D22),1,0)</f>
        <v/>
      </c>
      <c r="U22" s="29">
        <f>IF(AND(U$4&lt;=$E22,U$4+6&gt;=$D22),1,0)</f>
        <v/>
      </c>
      <c r="V22" s="29">
        <f>IF(AND(V$4&lt;=$E22,V$4+6&gt;=$D22),1,0)</f>
        <v/>
      </c>
      <c r="W22" s="29">
        <f>IF(AND(W$4&lt;=$E22,W$4+6&gt;=$D22),1,0)</f>
        <v/>
      </c>
      <c r="X22" s="29">
        <f>IF(AND(X$4&lt;=$E22,X$4+6&gt;=$D22),1,0)</f>
        <v/>
      </c>
      <c r="Y22" s="29">
        <f>IF(AND(Y$4&lt;=$E22,Y$4+6&gt;=$D22),1,0)</f>
        <v/>
      </c>
      <c r="Z22" s="29">
        <f>IF(AND(Z$4&lt;=$E22,Z$4+6&gt;=$D22),1,0)</f>
        <v/>
      </c>
      <c r="AA22" s="29">
        <f>IF(AND(AA$4&lt;=$E22,AA$4+6&gt;=$D22),1,0)</f>
        <v/>
      </c>
      <c r="AB22" s="29">
        <f>IF(AND(AB$4&lt;=$E22,AB$4+6&gt;=$D22),1,0)</f>
        <v/>
      </c>
      <c r="AC22" s="29">
        <f>IF(AND(AC$4&lt;=$E22,AC$4+6&gt;=$D22),1,0)</f>
        <v/>
      </c>
      <c r="AD22" s="29">
        <f>IF(AND(AD$4&lt;=$E22,AD$4+6&gt;=$D22),1,0)</f>
        <v/>
      </c>
      <c r="AE22" s="29">
        <f>IF(AND(AE$4&lt;=$E22,AE$4+6&gt;=$D22),1,0)</f>
        <v/>
      </c>
      <c r="AF22" s="29">
        <f>IF(AND(AF$4&lt;=$E22,AF$4+6&gt;=$D22),1,0)</f>
        <v/>
      </c>
      <c r="AG22" s="29">
        <f>IF(AND(AG$4&lt;=$E22,AG$4+6&gt;=$D22),1,0)</f>
        <v/>
      </c>
      <c r="AH22" s="29">
        <f>IF(AND(AH$4&lt;=$E22,AH$4+6&gt;=$D22),1,0)</f>
        <v/>
      </c>
      <c r="AI22" s="29">
        <f>IF(AND(AI$4&lt;=$E22,AI$4+6&gt;=$D22),1,0)</f>
        <v/>
      </c>
    </row>
    <row r="23"/>
    <row r="24">
      <c r="A24" s="39" t="inlineStr">
        <is>
          <t>Souhrn projektu</t>
        </is>
      </c>
      <c r="F24" s="40">
        <f>SUM(F6:F22)</f>
        <v/>
      </c>
      <c r="G24" s="41">
        <f>SUMPRODUCT(F6:F22,G6:G22)/SUM(F6:F22)</f>
        <v/>
      </c>
      <c r="H24" s="42" t="inlineStr">
        <is>
          <t>celkom dní / vážený pokrok</t>
        </is>
      </c>
    </row>
    <row r="25"/>
    <row r="26" ht="24" customFormat="1" customHeight="1" s="1">
      <c r="A26" s="43" t="inlineStr">
        <is>
          <t>Tip: Na automatický výpočet harmonogramu, sledovanie zákaziek a kapacít zdrojov vyskúšajte AutoERP — autoerp.sk/projektove-rizeni</t>
        </is>
      </c>
    </row>
    <row r="27"/>
    <row r="28" ht="20" customFormat="1" customHeight="1" s="1">
      <c r="A28" s="44" t="inlineStr">
        <is>
          <t>Šablóna od AutoERP</t>
        </is>
      </c>
    </row>
    <row r="29" ht="34" customFormat="1" customHeight="1" s="1">
      <c r="A29" s="45" t="inlineStr">
        <is>
          <t>V AutoERP to urobíte 10x jednoduchšie: doklady, schvaľovanie a prehľady vznikajú automaticky z firemných dát.</t>
        </is>
      </c>
    </row>
    <row r="30" ht="20" customFormat="1" customHeight="1" s="1">
      <c r="A30" s="46" t="inlineStr">
        <is>
          <t>Verzia: máj 2026 | ganttuv-diagram-excel-vzor | autoerp.sk</t>
        </is>
      </c>
    </row>
  </sheetData>
  <mergeCells count="4">
    <mergeCell ref="A1:AI3"/>
    <mergeCell ref="H24:I24"/>
    <mergeCell ref="A26:I26"/>
    <mergeCell ref="A24:E24"/>
  </mergeCells>
  <conditionalFormatting sqref="J6:AI22">
    <cfRule type="cellIs" priority="2" operator="equal" dxfId="0">
      <formula>1</formula>
    </cfRule>
    <cfRule type="expression" priority="1" dxfId="1">
      <formula>AND(J$4&lt;=$E6,J$4+6&gt;=$D6,J$4&lt;=$D6+($E6-$D6+1)*$G6-1)</formula>
    </cfRule>
  </conditionalFormatting>
  <conditionalFormatting sqref="G6:G22">
    <cfRule type="colorScale" priority="5">
      <colorScale>
        <cfvo type="num" val="0"/>
        <cfvo type="num" val="0.5"/>
        <cfvo type="num" val="1"/>
        <color rgb="FFFEE2E2"/>
        <color rgb="FFFEF9C3"/>
        <color rgb="FFD1FAE5"/>
      </colorScale>
    </cfRule>
  </conditionalFormatting>
  <conditionalFormatting sqref="H6:H22">
    <cfRule type="cellIs" priority="3" operator="equal" dxfId="2">
      <formula>"Nezahájeno"</formula>
    </cfRule>
    <cfRule type="cellIs" priority="3" operator="equal" dxfId="3">
      <formula>"Probíhá"</formula>
    </cfRule>
    <cfRule type="cellIs" priority="3" operator="equal" dxfId="4">
      <formula>"Hotovo"</formula>
    </cfRule>
    <cfRule type="cellIs" priority="3" operator="equal" dxfId="5">
      <formula>"Zpožděno"</formula>
    </cfRule>
  </conditionalFormatting>
  <dataValidations count="2">
    <dataValidation sqref="H10:H22" showDropDown="0" showInputMessage="0" showErrorMessage="1" allowBlank="0" errorTitle="Neplatný status" error="Vyberte z: Nezahájeno / Probíhá / Hotovo / Zpožděno." type="list" errorStyle="warning">
      <formula1>"Nezahájeno,Probíhá,Hotovo,Zpožděno"</formula1>
    </dataValidation>
    <dataValidation sqref="H6:H22" showDropDown="0" showInputMessage="0" showErrorMessage="1" allowBlank="0" errorTitle="Neplatný status" error="Vyberte z: Nezahájeno / Probíhá / Hotovo / Zpožděno." type="list" errorStyle="warning">
      <formula1>"Nezahájeno,Probíhá,Hotovo,Zpožděno"</formula1>
    </dataValidation>
  </dataValidations>
  <pageMargins left="0.3" right="0.3" top="0.5" bottom="0.5" header="0.2" footer="0.2"/>
  <pageSetup orientation="landscape" paperSize="9" scale="100" fitToHeight="0" fitToWidth="1" firstPageNumber="1" useFirstPageNumber="1" horizontalDpi="4294967295" verticalDpi="4294967295" copies="1"/>
  <headerFooter>
    <oddHeader/>
    <oddFooter>&amp;L&amp;"Segoe UI,Italic"&amp;8 &amp;K64748B Vytvořeno v AutoERP — autoerp.cz/projektove-rizeni&amp;R&amp;8 Strana &amp;P z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I28"/>
  <sheetViews>
    <sheetView showGridLines="0" tabSelected="0" zoomScale="100" zoomScaleNormal="100" workbookViewId="0">
      <pane xSplit="1" ySplit="4" topLeftCell="B5" activePane="bottomRight" state="frozen"/>
      <selection pane="bottomRight" activeCell="A1" sqref="A1"/>
    </sheetView>
  </sheetViews>
  <sheetFormatPr baseColWidth="8" defaultRowHeight="15" outlineLevelRow="0"/>
  <cols>
    <col width="38" customWidth="1" style="1" min="1" max="1"/>
    <col width="1.6" customWidth="1" style="1" min="2" max="139"/>
  </cols>
  <sheetData>
    <row r="1" ht="22" customFormat="1" customHeight="1" s="1">
      <c r="A1" s="16" t="inlineStr">
        <is>
          <t>Ganttova vizualizace — denní rozlišení
Každý sloupec = 1 den. Modrá = úkol. Žlutá = pokrok.</t>
        </is>
      </c>
    </row>
    <row r="2" ht="22" customFormat="1" customHeight="1" s="1"/>
    <row r="3" ht="18" customFormat="1" customHeight="1" s="1"/>
    <row r="4" ht="26" customFormat="1" customHeight="1" s="1">
      <c r="A4" s="47" t="inlineStr">
        <is>
          <t>Úkol</t>
        </is>
      </c>
      <c r="B4" s="48" t="inlineStr">
        <is>
          <t>04.05</t>
        </is>
      </c>
      <c r="C4" s="48" t="n"/>
      <c r="D4" s="48" t="n"/>
      <c r="E4" s="48" t="n"/>
      <c r="F4" s="48" t="n"/>
      <c r="G4" s="48" t="n"/>
      <c r="H4" s="48" t="n"/>
      <c r="I4" s="48" t="inlineStr">
        <is>
          <t>11.05</t>
        </is>
      </c>
      <c r="J4" s="48" t="n"/>
      <c r="K4" s="48" t="n"/>
      <c r="L4" s="48" t="n"/>
      <c r="M4" s="48" t="n"/>
      <c r="N4" s="48" t="n"/>
      <c r="O4" s="48" t="n"/>
      <c r="P4" s="48" t="inlineStr">
        <is>
          <t>18.05</t>
        </is>
      </c>
      <c r="Q4" s="48" t="n"/>
      <c r="R4" s="48" t="n"/>
      <c r="S4" s="48" t="n"/>
      <c r="T4" s="48" t="n"/>
      <c r="U4" s="48" t="n"/>
      <c r="V4" s="48" t="n"/>
      <c r="W4" s="48" t="inlineStr">
        <is>
          <t>25.05</t>
        </is>
      </c>
      <c r="X4" s="48" t="n"/>
      <c r="Y4" s="48" t="n"/>
      <c r="Z4" s="48" t="n"/>
      <c r="AA4" s="48" t="n"/>
      <c r="AB4" s="48" t="n"/>
      <c r="AC4" s="48" t="n"/>
      <c r="AD4" s="48" t="inlineStr">
        <is>
          <t>01.06</t>
        </is>
      </c>
      <c r="AE4" s="48" t="n"/>
      <c r="AF4" s="48" t="n"/>
      <c r="AG4" s="48" t="n"/>
      <c r="AH4" s="48" t="n"/>
      <c r="AI4" s="48" t="n"/>
      <c r="AJ4" s="48" t="n"/>
      <c r="AK4" s="48" t="inlineStr">
        <is>
          <t>08.06</t>
        </is>
      </c>
      <c r="AL4" s="48" t="n"/>
      <c r="AM4" s="48" t="n"/>
      <c r="AN4" s="48" t="n"/>
      <c r="AO4" s="48" t="n"/>
      <c r="AP4" s="48" t="n"/>
      <c r="AQ4" s="48" t="n"/>
      <c r="AR4" s="48" t="inlineStr">
        <is>
          <t>15.06</t>
        </is>
      </c>
      <c r="AS4" s="48" t="n"/>
      <c r="AT4" s="48" t="n"/>
      <c r="AU4" s="48" t="n"/>
      <c r="AV4" s="48" t="n"/>
      <c r="AW4" s="48" t="n"/>
      <c r="AX4" s="48" t="n"/>
      <c r="AY4" s="48" t="inlineStr">
        <is>
          <t>22.06</t>
        </is>
      </c>
      <c r="AZ4" s="48" t="n"/>
      <c r="BA4" s="48" t="n"/>
      <c r="BB4" s="48" t="n"/>
      <c r="BC4" s="48" t="n"/>
      <c r="BD4" s="48" t="n"/>
      <c r="BE4" s="48" t="n"/>
      <c r="BF4" s="48" t="inlineStr">
        <is>
          <t>29.06</t>
        </is>
      </c>
      <c r="BG4" s="48" t="n"/>
      <c r="BH4" s="48" t="n"/>
      <c r="BI4" s="48" t="n"/>
      <c r="BJ4" s="48" t="n"/>
      <c r="BK4" s="48" t="n"/>
      <c r="BL4" s="48" t="n"/>
      <c r="BM4" s="48" t="inlineStr">
        <is>
          <t>06.07</t>
        </is>
      </c>
      <c r="BN4" s="48" t="n"/>
      <c r="BO4" s="48" t="n"/>
      <c r="BP4" s="48" t="n"/>
      <c r="BQ4" s="48" t="n"/>
      <c r="BR4" s="48" t="n"/>
      <c r="BS4" s="48" t="n"/>
      <c r="BT4" s="48" t="inlineStr">
        <is>
          <t>13.07</t>
        </is>
      </c>
      <c r="BU4" s="48" t="n"/>
      <c r="BV4" s="48" t="n"/>
      <c r="BW4" s="48" t="n"/>
      <c r="BX4" s="48" t="n"/>
      <c r="BY4" s="48" t="n"/>
      <c r="BZ4" s="48" t="n"/>
      <c r="CA4" s="48" t="inlineStr">
        <is>
          <t>20.07</t>
        </is>
      </c>
      <c r="CB4" s="48" t="n"/>
      <c r="CC4" s="48" t="n"/>
      <c r="CD4" s="48" t="n"/>
      <c r="CE4" s="48" t="n"/>
      <c r="CF4" s="48" t="n"/>
      <c r="CG4" s="48" t="n"/>
      <c r="CH4" s="48" t="inlineStr">
        <is>
          <t>27.07</t>
        </is>
      </c>
      <c r="CI4" s="48" t="n"/>
      <c r="CJ4" s="48" t="n"/>
      <c r="CK4" s="48" t="n"/>
      <c r="CL4" s="48" t="n"/>
      <c r="CM4" s="48" t="n"/>
      <c r="CN4" s="48" t="n"/>
      <c r="CO4" s="48" t="inlineStr">
        <is>
          <t>03.08</t>
        </is>
      </c>
      <c r="CP4" s="48" t="n"/>
      <c r="CQ4" s="48" t="n"/>
      <c r="CR4" s="48" t="n"/>
      <c r="CS4" s="48" t="n"/>
      <c r="CT4" s="48" t="n"/>
      <c r="CU4" s="48" t="n"/>
      <c r="CV4" s="48" t="inlineStr">
        <is>
          <t>10.08</t>
        </is>
      </c>
      <c r="CW4" s="48" t="n"/>
      <c r="CX4" s="48" t="n"/>
      <c r="CY4" s="48" t="n"/>
      <c r="CZ4" s="48" t="n"/>
      <c r="DA4" s="48" t="n"/>
      <c r="DB4" s="48" t="n"/>
      <c r="DC4" s="48" t="inlineStr">
        <is>
          <t>17.08</t>
        </is>
      </c>
      <c r="DD4" s="48" t="n"/>
      <c r="DE4" s="48" t="n"/>
      <c r="DF4" s="48" t="n"/>
      <c r="DG4" s="48" t="n"/>
      <c r="DH4" s="48" t="n"/>
      <c r="DI4" s="48" t="n"/>
      <c r="DJ4" s="48" t="inlineStr">
        <is>
          <t>24.08</t>
        </is>
      </c>
      <c r="DK4" s="48" t="n"/>
      <c r="DL4" s="48" t="n"/>
      <c r="DM4" s="48" t="n"/>
      <c r="DN4" s="48" t="n"/>
      <c r="DO4" s="48" t="n"/>
      <c r="DP4" s="48" t="n"/>
      <c r="DQ4" s="48" t="inlineStr">
        <is>
          <t>31.08</t>
        </is>
      </c>
      <c r="DR4" s="48" t="n"/>
      <c r="DS4" s="48" t="n"/>
      <c r="DT4" s="48" t="n"/>
      <c r="DU4" s="48" t="n"/>
      <c r="DV4" s="48" t="n"/>
      <c r="DW4" s="48" t="n"/>
      <c r="DX4" s="48" t="inlineStr">
        <is>
          <t>07.09</t>
        </is>
      </c>
      <c r="DY4" s="48" t="n"/>
      <c r="DZ4" s="48" t="n"/>
      <c r="EA4" s="48" t="n"/>
      <c r="EB4" s="48" t="n"/>
      <c r="EC4" s="48" t="n"/>
      <c r="ED4" s="48" t="n"/>
      <c r="EE4" s="48" t="inlineStr">
        <is>
          <t>14.09</t>
        </is>
      </c>
      <c r="EF4" s="48" t="n"/>
      <c r="EG4" s="48" t="n"/>
      <c r="EH4" s="48" t="n"/>
      <c r="EI4" s="48" t="n"/>
    </row>
    <row r="5" ht="16" customFormat="1" customHeight="1" s="1">
      <c r="A5" s="49" t="inlineStr">
        <is>
          <t>1.1  Kick-off meeting + zadání projektu</t>
        </is>
      </c>
      <c r="B5" s="50" t="n"/>
      <c r="C5" s="50" t="n"/>
      <c r="D5" s="51" t="n"/>
      <c r="E5" s="51" t="n"/>
      <c r="F5" s="51" t="n"/>
      <c r="G5" s="51" t="n"/>
      <c r="H5" s="51" t="n"/>
      <c r="I5" s="51" t="n"/>
      <c r="J5" s="51" t="n"/>
      <c r="K5" s="51" t="n"/>
      <c r="L5" s="51" t="n"/>
      <c r="M5" s="51" t="n"/>
      <c r="N5" s="51" t="n"/>
      <c r="O5" s="51" t="n"/>
      <c r="P5" s="51" t="n"/>
      <c r="Q5" s="51" t="n"/>
      <c r="R5" s="51" t="n"/>
      <c r="S5" s="51" t="n"/>
      <c r="T5" s="51" t="n"/>
      <c r="U5" s="51" t="n"/>
      <c r="V5" s="51" t="n"/>
      <c r="W5" s="51" t="n"/>
      <c r="X5" s="51" t="n"/>
      <c r="Y5" s="51" t="n"/>
      <c r="Z5" s="51" t="n"/>
      <c r="AA5" s="51" t="n"/>
      <c r="AB5" s="51" t="n"/>
      <c r="AC5" s="51" t="n"/>
      <c r="AD5" s="51" t="n"/>
      <c r="AE5" s="51" t="n"/>
      <c r="AF5" s="51" t="n"/>
      <c r="AG5" s="51" t="n"/>
      <c r="AH5" s="51" t="n"/>
      <c r="AI5" s="51" t="n"/>
      <c r="AJ5" s="51" t="n"/>
      <c r="AK5" s="51" t="n"/>
      <c r="AL5" s="51" t="n"/>
      <c r="AM5" s="51" t="n"/>
      <c r="AN5" s="51" t="n"/>
      <c r="AO5" s="51" t="n"/>
      <c r="AP5" s="51" t="n"/>
      <c r="AQ5" s="51" t="n"/>
      <c r="AR5" s="51" t="n"/>
      <c r="AS5" s="51" t="n"/>
      <c r="AT5" s="51" t="n"/>
      <c r="AU5" s="51" t="n"/>
      <c r="AV5" s="51" t="n"/>
      <c r="AW5" s="51" t="n"/>
      <c r="AX5" s="51" t="n"/>
      <c r="AY5" s="51" t="n"/>
      <c r="AZ5" s="51" t="n"/>
      <c r="BA5" s="51" t="n"/>
      <c r="BB5" s="51" t="n"/>
      <c r="BC5" s="51" t="n"/>
      <c r="BD5" s="51" t="n"/>
      <c r="BE5" s="51" t="n"/>
      <c r="BF5" s="51" t="n"/>
      <c r="BG5" s="51" t="n"/>
      <c r="BH5" s="51" t="n"/>
      <c r="BI5" s="51" t="n"/>
      <c r="BJ5" s="51" t="n"/>
      <c r="BK5" s="51" t="n"/>
      <c r="BL5" s="51" t="n"/>
      <c r="BM5" s="51" t="n"/>
      <c r="BN5" s="51" t="n"/>
      <c r="BO5" s="51" t="n"/>
      <c r="BP5" s="51" t="n"/>
      <c r="BQ5" s="51" t="n"/>
      <c r="BR5" s="51" t="n"/>
      <c r="BS5" s="51" t="n"/>
      <c r="BT5" s="51" t="n"/>
      <c r="BU5" s="51" t="n"/>
      <c r="BV5" s="51" t="n"/>
      <c r="BW5" s="51" t="n"/>
      <c r="BX5" s="51" t="n"/>
      <c r="BY5" s="51" t="n"/>
      <c r="BZ5" s="51" t="n"/>
      <c r="CA5" s="51" t="n"/>
      <c r="CB5" s="51" t="n"/>
      <c r="CC5" s="51" t="n"/>
      <c r="CD5" s="51" t="n"/>
      <c r="CE5" s="51" t="n"/>
      <c r="CF5" s="51" t="n"/>
      <c r="CG5" s="51" t="n"/>
      <c r="CH5" s="51" t="n"/>
      <c r="CI5" s="51" t="n"/>
      <c r="CJ5" s="51" t="n"/>
      <c r="CK5" s="51" t="n"/>
      <c r="CL5" s="51" t="n"/>
      <c r="CM5" s="51" t="n"/>
      <c r="CN5" s="51" t="n"/>
      <c r="CO5" s="51" t="n"/>
      <c r="CP5" s="51" t="n"/>
      <c r="CQ5" s="51" t="n"/>
      <c r="CR5" s="51" t="n"/>
      <c r="CS5" s="51" t="n"/>
      <c r="CT5" s="51" t="n"/>
      <c r="CU5" s="51" t="n"/>
      <c r="CV5" s="51" t="n"/>
      <c r="CW5" s="51" t="n"/>
      <c r="CX5" s="51" t="n"/>
      <c r="CY5" s="51" t="n"/>
      <c r="CZ5" s="51" t="n"/>
      <c r="DA5" s="51" t="n"/>
      <c r="DB5" s="51" t="n"/>
      <c r="DC5" s="51" t="n"/>
      <c r="DD5" s="51" t="n"/>
      <c r="DE5" s="51" t="n"/>
      <c r="DF5" s="51" t="n"/>
      <c r="DG5" s="51" t="n"/>
      <c r="DH5" s="51" t="n"/>
      <c r="DI5" s="51" t="n"/>
      <c r="DJ5" s="51" t="n"/>
      <c r="DK5" s="51" t="n"/>
      <c r="DL5" s="51" t="n"/>
      <c r="DM5" s="51" t="n"/>
      <c r="DN5" s="51" t="n"/>
      <c r="DO5" s="51" t="n"/>
      <c r="DP5" s="51" t="n"/>
      <c r="DQ5" s="51" t="n"/>
      <c r="DR5" s="51" t="n"/>
      <c r="DS5" s="51" t="n"/>
      <c r="DT5" s="51" t="n"/>
      <c r="DU5" s="51" t="n"/>
      <c r="DV5" s="51" t="n"/>
      <c r="DW5" s="51" t="n"/>
      <c r="DX5" s="51" t="n"/>
      <c r="DY5" s="51" t="n"/>
      <c r="DZ5" s="51" t="n"/>
      <c r="EA5" s="51" t="n"/>
      <c r="EB5" s="51" t="n"/>
      <c r="EC5" s="51" t="n"/>
      <c r="ED5" s="51" t="n"/>
      <c r="EE5" s="51" t="n"/>
      <c r="EF5" s="51" t="n"/>
      <c r="EG5" s="51" t="n"/>
      <c r="EH5" s="51" t="n"/>
      <c r="EI5" s="51" t="n"/>
    </row>
    <row r="6" ht="16" customFormat="1" customHeight="1" s="1">
      <c r="A6" s="49" t="inlineStr">
        <is>
          <t>1.2  Zber požiadaviek od kľúčových používateľov</t>
        </is>
      </c>
      <c r="B6" s="51" t="n"/>
      <c r="C6" s="51" t="n"/>
      <c r="D6" s="50" t="n"/>
      <c r="E6" s="50" t="n"/>
      <c r="F6" s="50" t="n"/>
      <c r="G6" s="50" t="n"/>
      <c r="H6" s="50" t="n"/>
      <c r="I6" s="50" t="n"/>
      <c r="J6" s="50" t="n"/>
      <c r="K6" s="50" t="n"/>
      <c r="L6" s="50" t="n"/>
      <c r="M6" s="50" t="n"/>
      <c r="N6" s="51" t="n"/>
      <c r="O6" s="51" t="n"/>
      <c r="P6" s="51" t="n"/>
      <c r="Q6" s="51" t="n"/>
      <c r="R6" s="51" t="n"/>
      <c r="S6" s="51" t="n"/>
      <c r="T6" s="51" t="n"/>
      <c r="U6" s="51" t="n"/>
      <c r="V6" s="51" t="n"/>
      <c r="W6" s="51" t="n"/>
      <c r="X6" s="51" t="n"/>
      <c r="Y6" s="51" t="n"/>
      <c r="Z6" s="51" t="n"/>
      <c r="AA6" s="51" t="n"/>
      <c r="AB6" s="51" t="n"/>
      <c r="AC6" s="51" t="n"/>
      <c r="AD6" s="51" t="n"/>
      <c r="AE6" s="51" t="n"/>
      <c r="AF6" s="51" t="n"/>
      <c r="AG6" s="51" t="n"/>
      <c r="AH6" s="51" t="n"/>
      <c r="AI6" s="51" t="n"/>
      <c r="AJ6" s="51" t="n"/>
      <c r="AK6" s="51" t="n"/>
      <c r="AL6" s="51" t="n"/>
      <c r="AM6" s="51" t="n"/>
      <c r="AN6" s="51" t="n"/>
      <c r="AO6" s="51" t="n"/>
      <c r="AP6" s="51" t="n"/>
      <c r="AQ6" s="51" t="n"/>
      <c r="AR6" s="51" t="n"/>
      <c r="AS6" s="51" t="n"/>
      <c r="AT6" s="51" t="n"/>
      <c r="AU6" s="51" t="n"/>
      <c r="AV6" s="51" t="n"/>
      <c r="AW6" s="51" t="n"/>
      <c r="AX6" s="51" t="n"/>
      <c r="AY6" s="51" t="n"/>
      <c r="AZ6" s="51" t="n"/>
      <c r="BA6" s="51" t="n"/>
      <c r="BB6" s="51" t="n"/>
      <c r="BC6" s="51" t="n"/>
      <c r="BD6" s="51" t="n"/>
      <c r="BE6" s="51" t="n"/>
      <c r="BF6" s="51" t="n"/>
      <c r="BG6" s="51" t="n"/>
      <c r="BH6" s="51" t="n"/>
      <c r="BI6" s="51" t="n"/>
      <c r="BJ6" s="51" t="n"/>
      <c r="BK6" s="51" t="n"/>
      <c r="BL6" s="51" t="n"/>
      <c r="BM6" s="51" t="n"/>
      <c r="BN6" s="51" t="n"/>
      <c r="BO6" s="51" t="n"/>
      <c r="BP6" s="51" t="n"/>
      <c r="BQ6" s="51" t="n"/>
      <c r="BR6" s="51" t="n"/>
      <c r="BS6" s="51" t="n"/>
      <c r="BT6" s="51" t="n"/>
      <c r="BU6" s="51" t="n"/>
      <c r="BV6" s="51" t="n"/>
      <c r="BW6" s="51" t="n"/>
      <c r="BX6" s="51" t="n"/>
      <c r="BY6" s="51" t="n"/>
      <c r="BZ6" s="51" t="n"/>
      <c r="CA6" s="51" t="n"/>
      <c r="CB6" s="51" t="n"/>
      <c r="CC6" s="51" t="n"/>
      <c r="CD6" s="51" t="n"/>
      <c r="CE6" s="51" t="n"/>
      <c r="CF6" s="51" t="n"/>
      <c r="CG6" s="51" t="n"/>
      <c r="CH6" s="51" t="n"/>
      <c r="CI6" s="51" t="n"/>
      <c r="CJ6" s="51" t="n"/>
      <c r="CK6" s="51" t="n"/>
      <c r="CL6" s="51" t="n"/>
      <c r="CM6" s="51" t="n"/>
      <c r="CN6" s="51" t="n"/>
      <c r="CO6" s="51" t="n"/>
      <c r="CP6" s="51" t="n"/>
      <c r="CQ6" s="51" t="n"/>
      <c r="CR6" s="51" t="n"/>
      <c r="CS6" s="51" t="n"/>
      <c r="CT6" s="51" t="n"/>
      <c r="CU6" s="51" t="n"/>
      <c r="CV6" s="51" t="n"/>
      <c r="CW6" s="51" t="n"/>
      <c r="CX6" s="51" t="n"/>
      <c r="CY6" s="51" t="n"/>
      <c r="CZ6" s="51" t="n"/>
      <c r="DA6" s="51" t="n"/>
      <c r="DB6" s="51" t="n"/>
      <c r="DC6" s="51" t="n"/>
      <c r="DD6" s="51" t="n"/>
      <c r="DE6" s="51" t="n"/>
      <c r="DF6" s="51" t="n"/>
      <c r="DG6" s="51" t="n"/>
      <c r="DH6" s="51" t="n"/>
      <c r="DI6" s="51" t="n"/>
      <c r="DJ6" s="51" t="n"/>
      <c r="DK6" s="51" t="n"/>
      <c r="DL6" s="51" t="n"/>
      <c r="DM6" s="51" t="n"/>
      <c r="DN6" s="51" t="n"/>
      <c r="DO6" s="51" t="n"/>
      <c r="DP6" s="51" t="n"/>
      <c r="DQ6" s="51" t="n"/>
      <c r="DR6" s="51" t="n"/>
      <c r="DS6" s="51" t="n"/>
      <c r="DT6" s="51" t="n"/>
      <c r="DU6" s="51" t="n"/>
      <c r="DV6" s="51" t="n"/>
      <c r="DW6" s="51" t="n"/>
      <c r="DX6" s="51" t="n"/>
      <c r="DY6" s="51" t="n"/>
      <c r="DZ6" s="51" t="n"/>
      <c r="EA6" s="51" t="n"/>
      <c r="EB6" s="51" t="n"/>
      <c r="EC6" s="51" t="n"/>
      <c r="ED6" s="51" t="n"/>
      <c r="EE6" s="51" t="n"/>
      <c r="EF6" s="51" t="n"/>
      <c r="EG6" s="51" t="n"/>
      <c r="EH6" s="51" t="n"/>
      <c r="EI6" s="51" t="n"/>
    </row>
    <row r="7" ht="16" customFormat="1" customHeight="1" s="1">
      <c r="A7" s="49" t="inlineStr">
        <is>
          <t>1.3  Mapovanie existujúcich procesov</t>
        </is>
      </c>
      <c r="B7" s="51" t="n"/>
      <c r="C7" s="51" t="n"/>
      <c r="D7" s="51" t="n"/>
      <c r="E7" s="51" t="n"/>
      <c r="F7" s="51" t="n"/>
      <c r="G7" s="51" t="n"/>
      <c r="H7" s="51" t="n"/>
      <c r="I7" s="50" t="n"/>
      <c r="J7" s="50" t="n"/>
      <c r="K7" s="50" t="n"/>
      <c r="L7" s="50" t="n"/>
      <c r="M7" s="50" t="n"/>
      <c r="N7" s="50" t="n"/>
      <c r="O7" s="50" t="n"/>
      <c r="P7" s="50" t="n"/>
      <c r="Q7" s="50" t="n"/>
      <c r="R7" s="50" t="n"/>
      <c r="S7" s="52" t="n"/>
      <c r="T7" s="52" t="n"/>
      <c r="U7" s="51" t="n"/>
      <c r="V7" s="51" t="n"/>
      <c r="W7" s="51" t="n"/>
      <c r="X7" s="51" t="n"/>
      <c r="Y7" s="51" t="n"/>
      <c r="Z7" s="51" t="n"/>
      <c r="AA7" s="51" t="n"/>
      <c r="AB7" s="51" t="n"/>
      <c r="AC7" s="51" t="n"/>
      <c r="AD7" s="51" t="n"/>
      <c r="AE7" s="51" t="n"/>
      <c r="AF7" s="51" t="n"/>
      <c r="AG7" s="51" t="n"/>
      <c r="AH7" s="51" t="n"/>
      <c r="AI7" s="51" t="n"/>
      <c r="AJ7" s="51" t="n"/>
      <c r="AK7" s="51" t="n"/>
      <c r="AL7" s="51" t="n"/>
      <c r="AM7" s="51" t="n"/>
      <c r="AN7" s="51" t="n"/>
      <c r="AO7" s="51" t="n"/>
      <c r="AP7" s="51" t="n"/>
      <c r="AQ7" s="51" t="n"/>
      <c r="AR7" s="51" t="n"/>
      <c r="AS7" s="51" t="n"/>
      <c r="AT7" s="51" t="n"/>
      <c r="AU7" s="51" t="n"/>
      <c r="AV7" s="51" t="n"/>
      <c r="AW7" s="51" t="n"/>
      <c r="AX7" s="51" t="n"/>
      <c r="AY7" s="51" t="n"/>
      <c r="AZ7" s="51" t="n"/>
      <c r="BA7" s="51" t="n"/>
      <c r="BB7" s="51" t="n"/>
      <c r="BC7" s="51" t="n"/>
      <c r="BD7" s="51" t="n"/>
      <c r="BE7" s="51" t="n"/>
      <c r="BF7" s="51" t="n"/>
      <c r="BG7" s="51" t="n"/>
      <c r="BH7" s="51" t="n"/>
      <c r="BI7" s="51" t="n"/>
      <c r="BJ7" s="51" t="n"/>
      <c r="BK7" s="51" t="n"/>
      <c r="BL7" s="51" t="n"/>
      <c r="BM7" s="51" t="n"/>
      <c r="BN7" s="51" t="n"/>
      <c r="BO7" s="51" t="n"/>
      <c r="BP7" s="51" t="n"/>
      <c r="BQ7" s="51" t="n"/>
      <c r="BR7" s="51" t="n"/>
      <c r="BS7" s="51" t="n"/>
      <c r="BT7" s="51" t="n"/>
      <c r="BU7" s="51" t="n"/>
      <c r="BV7" s="51" t="n"/>
      <c r="BW7" s="51" t="n"/>
      <c r="BX7" s="51" t="n"/>
      <c r="BY7" s="51" t="n"/>
      <c r="BZ7" s="51" t="n"/>
      <c r="CA7" s="51" t="n"/>
      <c r="CB7" s="51" t="n"/>
      <c r="CC7" s="51" t="n"/>
      <c r="CD7" s="51" t="n"/>
      <c r="CE7" s="51" t="n"/>
      <c r="CF7" s="51" t="n"/>
      <c r="CG7" s="51" t="n"/>
      <c r="CH7" s="51" t="n"/>
      <c r="CI7" s="51" t="n"/>
      <c r="CJ7" s="51" t="n"/>
      <c r="CK7" s="51" t="n"/>
      <c r="CL7" s="51" t="n"/>
      <c r="CM7" s="51" t="n"/>
      <c r="CN7" s="51" t="n"/>
      <c r="CO7" s="51" t="n"/>
      <c r="CP7" s="51" t="n"/>
      <c r="CQ7" s="51" t="n"/>
      <c r="CR7" s="51" t="n"/>
      <c r="CS7" s="51" t="n"/>
      <c r="CT7" s="51" t="n"/>
      <c r="CU7" s="51" t="n"/>
      <c r="CV7" s="51" t="n"/>
      <c r="CW7" s="51" t="n"/>
      <c r="CX7" s="51" t="n"/>
      <c r="CY7" s="51" t="n"/>
      <c r="CZ7" s="51" t="n"/>
      <c r="DA7" s="51" t="n"/>
      <c r="DB7" s="51" t="n"/>
      <c r="DC7" s="51" t="n"/>
      <c r="DD7" s="51" t="n"/>
      <c r="DE7" s="51" t="n"/>
      <c r="DF7" s="51" t="n"/>
      <c r="DG7" s="51" t="n"/>
      <c r="DH7" s="51" t="n"/>
      <c r="DI7" s="51" t="n"/>
      <c r="DJ7" s="51" t="n"/>
      <c r="DK7" s="51" t="n"/>
      <c r="DL7" s="51" t="n"/>
      <c r="DM7" s="51" t="n"/>
      <c r="DN7" s="51" t="n"/>
      <c r="DO7" s="51" t="n"/>
      <c r="DP7" s="51" t="n"/>
      <c r="DQ7" s="51" t="n"/>
      <c r="DR7" s="51" t="n"/>
      <c r="DS7" s="51" t="n"/>
      <c r="DT7" s="51" t="n"/>
      <c r="DU7" s="51" t="n"/>
      <c r="DV7" s="51" t="n"/>
      <c r="DW7" s="51" t="n"/>
      <c r="DX7" s="51" t="n"/>
      <c r="DY7" s="51" t="n"/>
      <c r="DZ7" s="51" t="n"/>
      <c r="EA7" s="51" t="n"/>
      <c r="EB7" s="51" t="n"/>
      <c r="EC7" s="51" t="n"/>
      <c r="ED7" s="51" t="n"/>
      <c r="EE7" s="51" t="n"/>
      <c r="EF7" s="51" t="n"/>
      <c r="EG7" s="51" t="n"/>
      <c r="EH7" s="51" t="n"/>
      <c r="EI7" s="51" t="n"/>
    </row>
    <row r="8" ht="16" customFormat="1" customHeight="1" s="1">
      <c r="A8" s="49" t="inlineStr">
        <is>
          <t>2.1  Analýza dát z Pohody (export, čistenie)</t>
        </is>
      </c>
      <c r="B8" s="51" t="n"/>
      <c r="C8" s="51" t="n"/>
      <c r="D8" s="51" t="n"/>
      <c r="E8" s="51" t="n"/>
      <c r="F8" s="51" t="n"/>
      <c r="G8" s="51" t="n"/>
      <c r="H8" s="51" t="n"/>
      <c r="I8" s="51" t="n"/>
      <c r="J8" s="51" t="n"/>
      <c r="K8" s="51" t="n"/>
      <c r="L8" s="51" t="n"/>
      <c r="M8" s="51" t="n"/>
      <c r="N8" s="51" t="n"/>
      <c r="O8" s="51" t="n"/>
      <c r="P8" s="50" t="n"/>
      <c r="Q8" s="50" t="n"/>
      <c r="R8" s="50" t="n"/>
      <c r="S8" s="50" t="n"/>
      <c r="T8" s="50" t="n"/>
      <c r="U8" s="50" t="n"/>
      <c r="V8" s="50" t="n"/>
      <c r="W8" s="52" t="n"/>
      <c r="X8" s="52" t="n"/>
      <c r="Y8" s="52" t="n"/>
      <c r="Z8" s="52" t="n"/>
      <c r="AA8" s="52" t="n"/>
      <c r="AB8" s="51" t="n"/>
      <c r="AC8" s="51" t="n"/>
      <c r="AD8" s="51" t="n"/>
      <c r="AE8" s="51" t="n"/>
      <c r="AF8" s="51" t="n"/>
      <c r="AG8" s="51" t="n"/>
      <c r="AH8" s="51" t="n"/>
      <c r="AI8" s="51" t="n"/>
      <c r="AJ8" s="51" t="n"/>
      <c r="AK8" s="51" t="n"/>
      <c r="AL8" s="51" t="n"/>
      <c r="AM8" s="51" t="n"/>
      <c r="AN8" s="51" t="n"/>
      <c r="AO8" s="51" t="n"/>
      <c r="AP8" s="51" t="n"/>
      <c r="AQ8" s="51" t="n"/>
      <c r="AR8" s="51" t="n"/>
      <c r="AS8" s="51" t="n"/>
      <c r="AT8" s="51" t="n"/>
      <c r="AU8" s="51" t="n"/>
      <c r="AV8" s="51" t="n"/>
      <c r="AW8" s="51" t="n"/>
      <c r="AX8" s="51" t="n"/>
      <c r="AY8" s="51" t="n"/>
      <c r="AZ8" s="51" t="n"/>
      <c r="BA8" s="51" t="n"/>
      <c r="BB8" s="51" t="n"/>
      <c r="BC8" s="51" t="n"/>
      <c r="BD8" s="51" t="n"/>
      <c r="BE8" s="51" t="n"/>
      <c r="BF8" s="51" t="n"/>
      <c r="BG8" s="51" t="n"/>
      <c r="BH8" s="51" t="n"/>
      <c r="BI8" s="51" t="n"/>
      <c r="BJ8" s="51" t="n"/>
      <c r="BK8" s="51" t="n"/>
      <c r="BL8" s="51" t="n"/>
      <c r="BM8" s="51" t="n"/>
      <c r="BN8" s="51" t="n"/>
      <c r="BO8" s="51" t="n"/>
      <c r="BP8" s="51" t="n"/>
      <c r="BQ8" s="51" t="n"/>
      <c r="BR8" s="51" t="n"/>
      <c r="BS8" s="51" t="n"/>
      <c r="BT8" s="51" t="n"/>
      <c r="BU8" s="51" t="n"/>
      <c r="BV8" s="51" t="n"/>
      <c r="BW8" s="51" t="n"/>
      <c r="BX8" s="51" t="n"/>
      <c r="BY8" s="51" t="n"/>
      <c r="BZ8" s="51" t="n"/>
      <c r="CA8" s="51" t="n"/>
      <c r="CB8" s="51" t="n"/>
      <c r="CC8" s="51" t="n"/>
      <c r="CD8" s="51" t="n"/>
      <c r="CE8" s="51" t="n"/>
      <c r="CF8" s="51" t="n"/>
      <c r="CG8" s="51" t="n"/>
      <c r="CH8" s="51" t="n"/>
      <c r="CI8" s="51" t="n"/>
      <c r="CJ8" s="51" t="n"/>
      <c r="CK8" s="51" t="n"/>
      <c r="CL8" s="51" t="n"/>
      <c r="CM8" s="51" t="n"/>
      <c r="CN8" s="51" t="n"/>
      <c r="CO8" s="51" t="n"/>
      <c r="CP8" s="51" t="n"/>
      <c r="CQ8" s="51" t="n"/>
      <c r="CR8" s="51" t="n"/>
      <c r="CS8" s="51" t="n"/>
      <c r="CT8" s="51" t="n"/>
      <c r="CU8" s="51" t="n"/>
      <c r="CV8" s="51" t="n"/>
      <c r="CW8" s="51" t="n"/>
      <c r="CX8" s="51" t="n"/>
      <c r="CY8" s="51" t="n"/>
      <c r="CZ8" s="51" t="n"/>
      <c r="DA8" s="51" t="n"/>
      <c r="DB8" s="51" t="n"/>
      <c r="DC8" s="51" t="n"/>
      <c r="DD8" s="51" t="n"/>
      <c r="DE8" s="51" t="n"/>
      <c r="DF8" s="51" t="n"/>
      <c r="DG8" s="51" t="n"/>
      <c r="DH8" s="51" t="n"/>
      <c r="DI8" s="51" t="n"/>
      <c r="DJ8" s="51" t="n"/>
      <c r="DK8" s="51" t="n"/>
      <c r="DL8" s="51" t="n"/>
      <c r="DM8" s="51" t="n"/>
      <c r="DN8" s="51" t="n"/>
      <c r="DO8" s="51" t="n"/>
      <c r="DP8" s="51" t="n"/>
      <c r="DQ8" s="51" t="n"/>
      <c r="DR8" s="51" t="n"/>
      <c r="DS8" s="51" t="n"/>
      <c r="DT8" s="51" t="n"/>
      <c r="DU8" s="51" t="n"/>
      <c r="DV8" s="51" t="n"/>
      <c r="DW8" s="51" t="n"/>
      <c r="DX8" s="51" t="n"/>
      <c r="DY8" s="51" t="n"/>
      <c r="DZ8" s="51" t="n"/>
      <c r="EA8" s="51" t="n"/>
      <c r="EB8" s="51" t="n"/>
      <c r="EC8" s="51" t="n"/>
      <c r="ED8" s="51" t="n"/>
      <c r="EE8" s="51" t="n"/>
      <c r="EF8" s="51" t="n"/>
      <c r="EG8" s="51" t="n"/>
      <c r="EH8" s="51" t="n"/>
      <c r="EI8" s="51" t="n"/>
    </row>
    <row r="9" ht="16" customFormat="1" customHeight="1" s="1">
      <c r="A9" s="49" t="inlineStr">
        <is>
          <t>2.2  Návrh datového modelu a integrací</t>
        </is>
      </c>
      <c r="B9" s="51" t="n"/>
      <c r="C9" s="51" t="n"/>
      <c r="D9" s="51" t="n"/>
      <c r="E9" s="51" t="n"/>
      <c r="F9" s="51" t="n"/>
      <c r="G9" s="51" t="n"/>
      <c r="H9" s="51" t="n"/>
      <c r="I9" s="51" t="n"/>
      <c r="J9" s="51" t="n"/>
      <c r="K9" s="51" t="n"/>
      <c r="L9" s="51" t="n"/>
      <c r="M9" s="51" t="n"/>
      <c r="N9" s="51" t="n"/>
      <c r="O9" s="51" t="n"/>
      <c r="P9" s="51" t="n"/>
      <c r="Q9" s="51" t="n"/>
      <c r="R9" s="51" t="n"/>
      <c r="S9" s="51" t="n"/>
      <c r="T9" s="51" t="n"/>
      <c r="U9" s="51" t="n"/>
      <c r="V9" s="51" t="n"/>
      <c r="W9" s="50" t="n"/>
      <c r="X9" s="50" t="n"/>
      <c r="Y9" s="50" t="n"/>
      <c r="Z9" s="50" t="n"/>
      <c r="AA9" s="52" t="n"/>
      <c r="AB9" s="52" t="n"/>
      <c r="AC9" s="52" t="n"/>
      <c r="AD9" s="52" t="n"/>
      <c r="AE9" s="52" t="n"/>
      <c r="AF9" s="52" t="n"/>
      <c r="AG9" s="52" t="n"/>
      <c r="AH9" s="52" t="n"/>
      <c r="AI9" s="51" t="n"/>
      <c r="AJ9" s="51" t="n"/>
      <c r="AK9" s="51" t="n"/>
      <c r="AL9" s="51" t="n"/>
      <c r="AM9" s="51" t="n"/>
      <c r="AN9" s="51" t="n"/>
      <c r="AO9" s="51" t="n"/>
      <c r="AP9" s="51" t="n"/>
      <c r="AQ9" s="51" t="n"/>
      <c r="AR9" s="51" t="n"/>
      <c r="AS9" s="51" t="n"/>
      <c r="AT9" s="51" t="n"/>
      <c r="AU9" s="51" t="n"/>
      <c r="AV9" s="51" t="n"/>
      <c r="AW9" s="51" t="n"/>
      <c r="AX9" s="51" t="n"/>
      <c r="AY9" s="51" t="n"/>
      <c r="AZ9" s="51" t="n"/>
      <c r="BA9" s="51" t="n"/>
      <c r="BB9" s="51" t="n"/>
      <c r="BC9" s="51" t="n"/>
      <c r="BD9" s="51" t="n"/>
      <c r="BE9" s="51" t="n"/>
      <c r="BF9" s="51" t="n"/>
      <c r="BG9" s="51" t="n"/>
      <c r="BH9" s="51" t="n"/>
      <c r="BI9" s="51" t="n"/>
      <c r="BJ9" s="51" t="n"/>
      <c r="BK9" s="51" t="n"/>
      <c r="BL9" s="51" t="n"/>
      <c r="BM9" s="51" t="n"/>
      <c r="BN9" s="51" t="n"/>
      <c r="BO9" s="51" t="n"/>
      <c r="BP9" s="51" t="n"/>
      <c r="BQ9" s="51" t="n"/>
      <c r="BR9" s="51" t="n"/>
      <c r="BS9" s="51" t="n"/>
      <c r="BT9" s="51" t="n"/>
      <c r="BU9" s="51" t="n"/>
      <c r="BV9" s="51" t="n"/>
      <c r="BW9" s="51" t="n"/>
      <c r="BX9" s="51" t="n"/>
      <c r="BY9" s="51" t="n"/>
      <c r="BZ9" s="51" t="n"/>
      <c r="CA9" s="51" t="n"/>
      <c r="CB9" s="51" t="n"/>
      <c r="CC9" s="51" t="n"/>
      <c r="CD9" s="51" t="n"/>
      <c r="CE9" s="51" t="n"/>
      <c r="CF9" s="51" t="n"/>
      <c r="CG9" s="51" t="n"/>
      <c r="CH9" s="51" t="n"/>
      <c r="CI9" s="51" t="n"/>
      <c r="CJ9" s="51" t="n"/>
      <c r="CK9" s="51" t="n"/>
      <c r="CL9" s="51" t="n"/>
      <c r="CM9" s="51" t="n"/>
      <c r="CN9" s="51" t="n"/>
      <c r="CO9" s="51" t="n"/>
      <c r="CP9" s="51" t="n"/>
      <c r="CQ9" s="51" t="n"/>
      <c r="CR9" s="51" t="n"/>
      <c r="CS9" s="51" t="n"/>
      <c r="CT9" s="51" t="n"/>
      <c r="CU9" s="51" t="n"/>
      <c r="CV9" s="51" t="n"/>
      <c r="CW9" s="51" t="n"/>
      <c r="CX9" s="51" t="n"/>
      <c r="CY9" s="51" t="n"/>
      <c r="CZ9" s="51" t="n"/>
      <c r="DA9" s="51" t="n"/>
      <c r="DB9" s="51" t="n"/>
      <c r="DC9" s="51" t="n"/>
      <c r="DD9" s="51" t="n"/>
      <c r="DE9" s="51" t="n"/>
      <c r="DF9" s="51" t="n"/>
      <c r="DG9" s="51" t="n"/>
      <c r="DH9" s="51" t="n"/>
      <c r="DI9" s="51" t="n"/>
      <c r="DJ9" s="51" t="n"/>
      <c r="DK9" s="51" t="n"/>
      <c r="DL9" s="51" t="n"/>
      <c r="DM9" s="51" t="n"/>
      <c r="DN9" s="51" t="n"/>
      <c r="DO9" s="51" t="n"/>
      <c r="DP9" s="51" t="n"/>
      <c r="DQ9" s="51" t="n"/>
      <c r="DR9" s="51" t="n"/>
      <c r="DS9" s="51" t="n"/>
      <c r="DT9" s="51" t="n"/>
      <c r="DU9" s="51" t="n"/>
      <c r="DV9" s="51" t="n"/>
      <c r="DW9" s="51" t="n"/>
      <c r="DX9" s="51" t="n"/>
      <c r="DY9" s="51" t="n"/>
      <c r="DZ9" s="51" t="n"/>
      <c r="EA9" s="51" t="n"/>
      <c r="EB9" s="51" t="n"/>
      <c r="EC9" s="51" t="n"/>
      <c r="ED9" s="51" t="n"/>
      <c r="EE9" s="51" t="n"/>
      <c r="EF9" s="51" t="n"/>
      <c r="EG9" s="51" t="n"/>
      <c r="EH9" s="51" t="n"/>
      <c r="EI9" s="51" t="n"/>
    </row>
    <row r="10" ht="16" customFormat="1" customHeight="1" s="1">
      <c r="A10" s="49" t="inlineStr">
        <is>
          <t>2.3  Schválení specifikace zákazníkem</t>
        </is>
      </c>
      <c r="B10" s="51" t="n"/>
      <c r="C10" s="51" t="n"/>
      <c r="D10" s="51" t="n"/>
      <c r="E10" s="51" t="n"/>
      <c r="F10" s="51" t="n"/>
      <c r="G10" s="51" t="n"/>
      <c r="H10" s="51" t="n"/>
      <c r="I10" s="51" t="n"/>
      <c r="J10" s="51" t="n"/>
      <c r="K10" s="51" t="n"/>
      <c r="L10" s="51" t="n"/>
      <c r="M10" s="51" t="n"/>
      <c r="N10" s="51" t="n"/>
      <c r="O10" s="51" t="n"/>
      <c r="P10" s="51" t="n"/>
      <c r="Q10" s="51" t="n"/>
      <c r="R10" s="51" t="n"/>
      <c r="S10" s="51" t="n"/>
      <c r="T10" s="51" t="n"/>
      <c r="U10" s="51" t="n"/>
      <c r="V10" s="51" t="n"/>
      <c r="W10" s="51" t="n"/>
      <c r="X10" s="51" t="n"/>
      <c r="Y10" s="51" t="n"/>
      <c r="Z10" s="51" t="n"/>
      <c r="AA10" s="51" t="n"/>
      <c r="AB10" s="51" t="n"/>
      <c r="AC10" s="51" t="n"/>
      <c r="AD10" s="51" t="n"/>
      <c r="AE10" s="51" t="n"/>
      <c r="AF10" s="51" t="n"/>
      <c r="AG10" s="51" t="n"/>
      <c r="AH10" s="51" t="n"/>
      <c r="AI10" s="51" t="n"/>
      <c r="AJ10" s="51" t="n"/>
      <c r="AK10" s="52" t="n"/>
      <c r="AL10" s="52" t="n"/>
      <c r="AM10" s="52" t="n"/>
      <c r="AN10" s="52" t="n"/>
      <c r="AO10" s="52" t="n"/>
      <c r="AP10" s="51" t="n"/>
      <c r="AQ10" s="51" t="n"/>
      <c r="AR10" s="51" t="n"/>
      <c r="AS10" s="51" t="n"/>
      <c r="AT10" s="51" t="n"/>
      <c r="AU10" s="51" t="n"/>
      <c r="AV10" s="51" t="n"/>
      <c r="AW10" s="51" t="n"/>
      <c r="AX10" s="51" t="n"/>
      <c r="AY10" s="51" t="n"/>
      <c r="AZ10" s="51" t="n"/>
      <c r="BA10" s="51" t="n"/>
      <c r="BB10" s="51" t="n"/>
      <c r="BC10" s="51" t="n"/>
      <c r="BD10" s="51" t="n"/>
      <c r="BE10" s="51" t="n"/>
      <c r="BF10" s="51" t="n"/>
      <c r="BG10" s="51" t="n"/>
      <c r="BH10" s="51" t="n"/>
      <c r="BI10" s="51" t="n"/>
      <c r="BJ10" s="51" t="n"/>
      <c r="BK10" s="51" t="n"/>
      <c r="BL10" s="51" t="n"/>
      <c r="BM10" s="51" t="n"/>
      <c r="BN10" s="51" t="n"/>
      <c r="BO10" s="51" t="n"/>
      <c r="BP10" s="51" t="n"/>
      <c r="BQ10" s="51" t="n"/>
      <c r="BR10" s="51" t="n"/>
      <c r="BS10" s="51" t="n"/>
      <c r="BT10" s="51" t="n"/>
      <c r="BU10" s="51" t="n"/>
      <c r="BV10" s="51" t="n"/>
      <c r="BW10" s="51" t="n"/>
      <c r="BX10" s="51" t="n"/>
      <c r="BY10" s="51" t="n"/>
      <c r="BZ10" s="51" t="n"/>
      <c r="CA10" s="51" t="n"/>
      <c r="CB10" s="51" t="n"/>
      <c r="CC10" s="51" t="n"/>
      <c r="CD10" s="51" t="n"/>
      <c r="CE10" s="51" t="n"/>
      <c r="CF10" s="51" t="n"/>
      <c r="CG10" s="51" t="n"/>
      <c r="CH10" s="51" t="n"/>
      <c r="CI10" s="51" t="n"/>
      <c r="CJ10" s="51" t="n"/>
      <c r="CK10" s="51" t="n"/>
      <c r="CL10" s="51" t="n"/>
      <c r="CM10" s="51" t="n"/>
      <c r="CN10" s="51" t="n"/>
      <c r="CO10" s="51" t="n"/>
      <c r="CP10" s="51" t="n"/>
      <c r="CQ10" s="51" t="n"/>
      <c r="CR10" s="51" t="n"/>
      <c r="CS10" s="51" t="n"/>
      <c r="CT10" s="51" t="n"/>
      <c r="CU10" s="51" t="n"/>
      <c r="CV10" s="51" t="n"/>
      <c r="CW10" s="51" t="n"/>
      <c r="CX10" s="51" t="n"/>
      <c r="CY10" s="51" t="n"/>
      <c r="CZ10" s="51" t="n"/>
      <c r="DA10" s="51" t="n"/>
      <c r="DB10" s="51" t="n"/>
      <c r="DC10" s="51" t="n"/>
      <c r="DD10" s="51" t="n"/>
      <c r="DE10" s="51" t="n"/>
      <c r="DF10" s="51" t="n"/>
      <c r="DG10" s="51" t="n"/>
      <c r="DH10" s="51" t="n"/>
      <c r="DI10" s="51" t="n"/>
      <c r="DJ10" s="51" t="n"/>
      <c r="DK10" s="51" t="n"/>
      <c r="DL10" s="51" t="n"/>
      <c r="DM10" s="51" t="n"/>
      <c r="DN10" s="51" t="n"/>
      <c r="DO10" s="51" t="n"/>
      <c r="DP10" s="51" t="n"/>
      <c r="DQ10" s="51" t="n"/>
      <c r="DR10" s="51" t="n"/>
      <c r="DS10" s="51" t="n"/>
      <c r="DT10" s="51" t="n"/>
      <c r="DU10" s="51" t="n"/>
      <c r="DV10" s="51" t="n"/>
      <c r="DW10" s="51" t="n"/>
      <c r="DX10" s="51" t="n"/>
      <c r="DY10" s="51" t="n"/>
      <c r="DZ10" s="51" t="n"/>
      <c r="EA10" s="51" t="n"/>
      <c r="EB10" s="51" t="n"/>
      <c r="EC10" s="51" t="n"/>
      <c r="ED10" s="51" t="n"/>
      <c r="EE10" s="51" t="n"/>
      <c r="EF10" s="51" t="n"/>
      <c r="EG10" s="51" t="n"/>
      <c r="EH10" s="51" t="n"/>
      <c r="EI10" s="51" t="n"/>
    </row>
    <row r="11" ht="16" customFormat="1" customHeight="1" s="1">
      <c r="A11" s="49" t="inlineStr">
        <is>
          <t>3.1  Konfigurácia AutoERP — moduly a používateľé</t>
        </is>
      </c>
      <c r="B11" s="51" t="n"/>
      <c r="C11" s="51" t="n"/>
      <c r="D11" s="51" t="n"/>
      <c r="E11" s="51" t="n"/>
      <c r="F11" s="51" t="n"/>
      <c r="G11" s="51" t="n"/>
      <c r="H11" s="51" t="n"/>
      <c r="I11" s="51" t="n"/>
      <c r="J11" s="51" t="n"/>
      <c r="K11" s="51" t="n"/>
      <c r="L11" s="51" t="n"/>
      <c r="M11" s="51" t="n"/>
      <c r="N11" s="51" t="n"/>
      <c r="O11" s="51" t="n"/>
      <c r="P11" s="51" t="n"/>
      <c r="Q11" s="51" t="n"/>
      <c r="R11" s="51" t="n"/>
      <c r="S11" s="51" t="n"/>
      <c r="T11" s="51" t="n"/>
      <c r="U11" s="51" t="n"/>
      <c r="V11" s="51" t="n"/>
      <c r="W11" s="51" t="n"/>
      <c r="X11" s="51" t="n"/>
      <c r="Y11" s="51" t="n"/>
      <c r="Z11" s="51" t="n"/>
      <c r="AA11" s="51" t="n"/>
      <c r="AB11" s="51" t="n"/>
      <c r="AC11" s="51" t="n"/>
      <c r="AD11" s="51" t="n"/>
      <c r="AE11" s="51" t="n"/>
      <c r="AF11" s="51" t="n"/>
      <c r="AG11" s="51" t="n"/>
      <c r="AH11" s="51" t="n"/>
      <c r="AI11" s="51" t="n"/>
      <c r="AJ11" s="51" t="n"/>
      <c r="AK11" s="51" t="n"/>
      <c r="AL11" s="51" t="n"/>
      <c r="AM11" s="51" t="n"/>
      <c r="AN11" s="51" t="n"/>
      <c r="AO11" s="51" t="n"/>
      <c r="AP11" s="51" t="n"/>
      <c r="AQ11" s="51" t="n"/>
      <c r="AR11" s="52" t="n"/>
      <c r="AS11" s="52" t="n"/>
      <c r="AT11" s="52" t="n"/>
      <c r="AU11" s="52" t="n"/>
      <c r="AV11" s="52" t="n"/>
      <c r="AW11" s="52" t="n"/>
      <c r="AX11" s="52" t="n"/>
      <c r="AY11" s="52" t="n"/>
      <c r="AZ11" s="52" t="n"/>
      <c r="BA11" s="52" t="n"/>
      <c r="BB11" s="52" t="n"/>
      <c r="BC11" s="52" t="n"/>
      <c r="BD11" s="51" t="n"/>
      <c r="BE11" s="51" t="n"/>
      <c r="BF11" s="51" t="n"/>
      <c r="BG11" s="51" t="n"/>
      <c r="BH11" s="51" t="n"/>
      <c r="BI11" s="51" t="n"/>
      <c r="BJ11" s="51" t="n"/>
      <c r="BK11" s="51" t="n"/>
      <c r="BL11" s="51" t="n"/>
      <c r="BM11" s="51" t="n"/>
      <c r="BN11" s="51" t="n"/>
      <c r="BO11" s="51" t="n"/>
      <c r="BP11" s="51" t="n"/>
      <c r="BQ11" s="51" t="n"/>
      <c r="BR11" s="51" t="n"/>
      <c r="BS11" s="51" t="n"/>
      <c r="BT11" s="51" t="n"/>
      <c r="BU11" s="51" t="n"/>
      <c r="BV11" s="51" t="n"/>
      <c r="BW11" s="51" t="n"/>
      <c r="BX11" s="51" t="n"/>
      <c r="BY11" s="51" t="n"/>
      <c r="BZ11" s="51" t="n"/>
      <c r="CA11" s="51" t="n"/>
      <c r="CB11" s="51" t="n"/>
      <c r="CC11" s="51" t="n"/>
      <c r="CD11" s="51" t="n"/>
      <c r="CE11" s="51" t="n"/>
      <c r="CF11" s="51" t="n"/>
      <c r="CG11" s="51" t="n"/>
      <c r="CH11" s="51" t="n"/>
      <c r="CI11" s="51" t="n"/>
      <c r="CJ11" s="51" t="n"/>
      <c r="CK11" s="51" t="n"/>
      <c r="CL11" s="51" t="n"/>
      <c r="CM11" s="51" t="n"/>
      <c r="CN11" s="51" t="n"/>
      <c r="CO11" s="51" t="n"/>
      <c r="CP11" s="51" t="n"/>
      <c r="CQ11" s="51" t="n"/>
      <c r="CR11" s="51" t="n"/>
      <c r="CS11" s="51" t="n"/>
      <c r="CT11" s="51" t="n"/>
      <c r="CU11" s="51" t="n"/>
      <c r="CV11" s="51" t="n"/>
      <c r="CW11" s="51" t="n"/>
      <c r="CX11" s="51" t="n"/>
      <c r="CY11" s="51" t="n"/>
      <c r="CZ11" s="51" t="n"/>
      <c r="DA11" s="51" t="n"/>
      <c r="DB11" s="51" t="n"/>
      <c r="DC11" s="51" t="n"/>
      <c r="DD11" s="51" t="n"/>
      <c r="DE11" s="51" t="n"/>
      <c r="DF11" s="51" t="n"/>
      <c r="DG11" s="51" t="n"/>
      <c r="DH11" s="51" t="n"/>
      <c r="DI11" s="51" t="n"/>
      <c r="DJ11" s="51" t="n"/>
      <c r="DK11" s="51" t="n"/>
      <c r="DL11" s="51" t="n"/>
      <c r="DM11" s="51" t="n"/>
      <c r="DN11" s="51" t="n"/>
      <c r="DO11" s="51" t="n"/>
      <c r="DP11" s="51" t="n"/>
      <c r="DQ11" s="51" t="n"/>
      <c r="DR11" s="51" t="n"/>
      <c r="DS11" s="51" t="n"/>
      <c r="DT11" s="51" t="n"/>
      <c r="DU11" s="51" t="n"/>
      <c r="DV11" s="51" t="n"/>
      <c r="DW11" s="51" t="n"/>
      <c r="DX11" s="51" t="n"/>
      <c r="DY11" s="51" t="n"/>
      <c r="DZ11" s="51" t="n"/>
      <c r="EA11" s="51" t="n"/>
      <c r="EB11" s="51" t="n"/>
      <c r="EC11" s="51" t="n"/>
      <c r="ED11" s="51" t="n"/>
      <c r="EE11" s="51" t="n"/>
      <c r="EF11" s="51" t="n"/>
      <c r="EG11" s="51" t="n"/>
      <c r="EH11" s="51" t="n"/>
      <c r="EI11" s="51" t="n"/>
    </row>
    <row r="12" ht="16" customFormat="1" customHeight="1" s="1">
      <c r="A12" s="49" t="inlineStr">
        <is>
          <t>3.2  Migrácia dat (zákazníci, sklad, faktúry)</t>
        </is>
      </c>
      <c r="B12" s="51" t="n"/>
      <c r="C12" s="51" t="n"/>
      <c r="D12" s="51" t="n"/>
      <c r="E12" s="51" t="n"/>
      <c r="F12" s="51" t="n"/>
      <c r="G12" s="51" t="n"/>
      <c r="H12" s="51" t="n"/>
      <c r="I12" s="51" t="n"/>
      <c r="J12" s="51" t="n"/>
      <c r="K12" s="51" t="n"/>
      <c r="L12" s="51" t="n"/>
      <c r="M12" s="51" t="n"/>
      <c r="N12" s="51" t="n"/>
      <c r="O12" s="51" t="n"/>
      <c r="P12" s="51" t="n"/>
      <c r="Q12" s="51" t="n"/>
      <c r="R12" s="51" t="n"/>
      <c r="S12" s="51" t="n"/>
      <c r="T12" s="51" t="n"/>
      <c r="U12" s="51" t="n"/>
      <c r="V12" s="51" t="n"/>
      <c r="W12" s="51" t="n"/>
      <c r="X12" s="51" t="n"/>
      <c r="Y12" s="51" t="n"/>
      <c r="Z12" s="51" t="n"/>
      <c r="AA12" s="51" t="n"/>
      <c r="AB12" s="51" t="n"/>
      <c r="AC12" s="51" t="n"/>
      <c r="AD12" s="51" t="n"/>
      <c r="AE12" s="51" t="n"/>
      <c r="AF12" s="51" t="n"/>
      <c r="AG12" s="51" t="n"/>
      <c r="AH12" s="51" t="n"/>
      <c r="AI12" s="51" t="n"/>
      <c r="AJ12" s="51" t="n"/>
      <c r="AK12" s="51" t="n"/>
      <c r="AL12" s="51" t="n"/>
      <c r="AM12" s="51" t="n"/>
      <c r="AN12" s="51" t="n"/>
      <c r="AO12" s="51" t="n"/>
      <c r="AP12" s="51" t="n"/>
      <c r="AQ12" s="51" t="n"/>
      <c r="AR12" s="51" t="n"/>
      <c r="AS12" s="51" t="n"/>
      <c r="AT12" s="51" t="n"/>
      <c r="AU12" s="51" t="n"/>
      <c r="AV12" s="51" t="n"/>
      <c r="AW12" s="51" t="n"/>
      <c r="AX12" s="51" t="n"/>
      <c r="AY12" s="52" t="n"/>
      <c r="AZ12" s="52" t="n"/>
      <c r="BA12" s="52" t="n"/>
      <c r="BB12" s="52" t="n"/>
      <c r="BC12" s="52" t="n"/>
      <c r="BD12" s="52" t="n"/>
      <c r="BE12" s="52" t="n"/>
      <c r="BF12" s="52" t="n"/>
      <c r="BG12" s="52" t="n"/>
      <c r="BH12" s="52" t="n"/>
      <c r="BI12" s="52" t="n"/>
      <c r="BJ12" s="52" t="n"/>
      <c r="BK12" s="51" t="n"/>
      <c r="BL12" s="51" t="n"/>
      <c r="BM12" s="51" t="n"/>
      <c r="BN12" s="51" t="n"/>
      <c r="BO12" s="51" t="n"/>
      <c r="BP12" s="51" t="n"/>
      <c r="BQ12" s="51" t="n"/>
      <c r="BR12" s="51" t="n"/>
      <c r="BS12" s="51" t="n"/>
      <c r="BT12" s="51" t="n"/>
      <c r="BU12" s="51" t="n"/>
      <c r="BV12" s="51" t="n"/>
      <c r="BW12" s="51" t="n"/>
      <c r="BX12" s="51" t="n"/>
      <c r="BY12" s="51" t="n"/>
      <c r="BZ12" s="51" t="n"/>
      <c r="CA12" s="51" t="n"/>
      <c r="CB12" s="51" t="n"/>
      <c r="CC12" s="51" t="n"/>
      <c r="CD12" s="51" t="n"/>
      <c r="CE12" s="51" t="n"/>
      <c r="CF12" s="51" t="n"/>
      <c r="CG12" s="51" t="n"/>
      <c r="CH12" s="51" t="n"/>
      <c r="CI12" s="51" t="n"/>
      <c r="CJ12" s="51" t="n"/>
      <c r="CK12" s="51" t="n"/>
      <c r="CL12" s="51" t="n"/>
      <c r="CM12" s="51" t="n"/>
      <c r="CN12" s="51" t="n"/>
      <c r="CO12" s="51" t="n"/>
      <c r="CP12" s="51" t="n"/>
      <c r="CQ12" s="51" t="n"/>
      <c r="CR12" s="51" t="n"/>
      <c r="CS12" s="51" t="n"/>
      <c r="CT12" s="51" t="n"/>
      <c r="CU12" s="51" t="n"/>
      <c r="CV12" s="51" t="n"/>
      <c r="CW12" s="51" t="n"/>
      <c r="CX12" s="51" t="n"/>
      <c r="CY12" s="51" t="n"/>
      <c r="CZ12" s="51" t="n"/>
      <c r="DA12" s="51" t="n"/>
      <c r="DB12" s="51" t="n"/>
      <c r="DC12" s="51" t="n"/>
      <c r="DD12" s="51" t="n"/>
      <c r="DE12" s="51" t="n"/>
      <c r="DF12" s="51" t="n"/>
      <c r="DG12" s="51" t="n"/>
      <c r="DH12" s="51" t="n"/>
      <c r="DI12" s="51" t="n"/>
      <c r="DJ12" s="51" t="n"/>
      <c r="DK12" s="51" t="n"/>
      <c r="DL12" s="51" t="n"/>
      <c r="DM12" s="51" t="n"/>
      <c r="DN12" s="51" t="n"/>
      <c r="DO12" s="51" t="n"/>
      <c r="DP12" s="51" t="n"/>
      <c r="DQ12" s="51" t="n"/>
      <c r="DR12" s="51" t="n"/>
      <c r="DS12" s="51" t="n"/>
      <c r="DT12" s="51" t="n"/>
      <c r="DU12" s="51" t="n"/>
      <c r="DV12" s="51" t="n"/>
      <c r="DW12" s="51" t="n"/>
      <c r="DX12" s="51" t="n"/>
      <c r="DY12" s="51" t="n"/>
      <c r="DZ12" s="51" t="n"/>
      <c r="EA12" s="51" t="n"/>
      <c r="EB12" s="51" t="n"/>
      <c r="EC12" s="51" t="n"/>
      <c r="ED12" s="51" t="n"/>
      <c r="EE12" s="51" t="n"/>
      <c r="EF12" s="51" t="n"/>
      <c r="EG12" s="51" t="n"/>
      <c r="EH12" s="51" t="n"/>
      <c r="EI12" s="51" t="n"/>
    </row>
    <row r="13" ht="16" customFormat="1" customHeight="1" s="1">
      <c r="A13" s="49" t="inlineStr">
        <is>
          <t>3.3  Integrace s e-shopem (Shoptet)</t>
        </is>
      </c>
      <c r="B13" s="51" t="n"/>
      <c r="C13" s="51" t="n"/>
      <c r="D13" s="51" t="n"/>
      <c r="E13" s="51" t="n"/>
      <c r="F13" s="51" t="n"/>
      <c r="G13" s="51" t="n"/>
      <c r="H13" s="51" t="n"/>
      <c r="I13" s="51" t="n"/>
      <c r="J13" s="51" t="n"/>
      <c r="K13" s="51" t="n"/>
      <c r="L13" s="51" t="n"/>
      <c r="M13" s="51" t="n"/>
      <c r="N13" s="51" t="n"/>
      <c r="O13" s="51" t="n"/>
      <c r="P13" s="51" t="n"/>
      <c r="Q13" s="51" t="n"/>
      <c r="R13" s="51" t="n"/>
      <c r="S13" s="51" t="n"/>
      <c r="T13" s="51" t="n"/>
      <c r="U13" s="51" t="n"/>
      <c r="V13" s="51" t="n"/>
      <c r="W13" s="51" t="n"/>
      <c r="X13" s="51" t="n"/>
      <c r="Y13" s="51" t="n"/>
      <c r="Z13" s="51" t="n"/>
      <c r="AA13" s="51" t="n"/>
      <c r="AB13" s="51" t="n"/>
      <c r="AC13" s="51" t="n"/>
      <c r="AD13" s="51" t="n"/>
      <c r="AE13" s="51" t="n"/>
      <c r="AF13" s="51" t="n"/>
      <c r="AG13" s="51" t="n"/>
      <c r="AH13" s="51" t="n"/>
      <c r="AI13" s="51" t="n"/>
      <c r="AJ13" s="51" t="n"/>
      <c r="AK13" s="51" t="n"/>
      <c r="AL13" s="51" t="n"/>
      <c r="AM13" s="51" t="n"/>
      <c r="AN13" s="51" t="n"/>
      <c r="AO13" s="51" t="n"/>
      <c r="AP13" s="51" t="n"/>
      <c r="AQ13" s="51" t="n"/>
      <c r="AR13" s="51" t="n"/>
      <c r="AS13" s="51" t="n"/>
      <c r="AT13" s="51" t="n"/>
      <c r="AU13" s="51" t="n"/>
      <c r="AV13" s="51" t="n"/>
      <c r="AW13" s="51" t="n"/>
      <c r="AX13" s="51" t="n"/>
      <c r="AY13" s="51" t="n"/>
      <c r="AZ13" s="51" t="n"/>
      <c r="BA13" s="51" t="n"/>
      <c r="BB13" s="51" t="n"/>
      <c r="BC13" s="51" t="n"/>
      <c r="BD13" s="51" t="n"/>
      <c r="BE13" s="51" t="n"/>
      <c r="BF13" s="52" t="n"/>
      <c r="BG13" s="52" t="n"/>
      <c r="BH13" s="52" t="n"/>
      <c r="BI13" s="52" t="n"/>
      <c r="BJ13" s="52" t="n"/>
      <c r="BK13" s="52" t="n"/>
      <c r="BL13" s="52" t="n"/>
      <c r="BM13" s="52" t="n"/>
      <c r="BN13" s="52" t="n"/>
      <c r="BO13" s="52" t="n"/>
      <c r="BP13" s="52" t="n"/>
      <c r="BQ13" s="52" t="n"/>
      <c r="BR13" s="51" t="n"/>
      <c r="BS13" s="51" t="n"/>
      <c r="BT13" s="51" t="n"/>
      <c r="BU13" s="51" t="n"/>
      <c r="BV13" s="51" t="n"/>
      <c r="BW13" s="51" t="n"/>
      <c r="BX13" s="51" t="n"/>
      <c r="BY13" s="51" t="n"/>
      <c r="BZ13" s="51" t="n"/>
      <c r="CA13" s="51" t="n"/>
      <c r="CB13" s="51" t="n"/>
      <c r="CC13" s="51" t="n"/>
      <c r="CD13" s="51" t="n"/>
      <c r="CE13" s="51" t="n"/>
      <c r="CF13" s="51" t="n"/>
      <c r="CG13" s="51" t="n"/>
      <c r="CH13" s="51" t="n"/>
      <c r="CI13" s="51" t="n"/>
      <c r="CJ13" s="51" t="n"/>
      <c r="CK13" s="51" t="n"/>
      <c r="CL13" s="51" t="n"/>
      <c r="CM13" s="51" t="n"/>
      <c r="CN13" s="51" t="n"/>
      <c r="CO13" s="51" t="n"/>
      <c r="CP13" s="51" t="n"/>
      <c r="CQ13" s="51" t="n"/>
      <c r="CR13" s="51" t="n"/>
      <c r="CS13" s="51" t="n"/>
      <c r="CT13" s="51" t="n"/>
      <c r="CU13" s="51" t="n"/>
      <c r="CV13" s="51" t="n"/>
      <c r="CW13" s="51" t="n"/>
      <c r="CX13" s="51" t="n"/>
      <c r="CY13" s="51" t="n"/>
      <c r="CZ13" s="51" t="n"/>
      <c r="DA13" s="51" t="n"/>
      <c r="DB13" s="51" t="n"/>
      <c r="DC13" s="51" t="n"/>
      <c r="DD13" s="51" t="n"/>
      <c r="DE13" s="51" t="n"/>
      <c r="DF13" s="51" t="n"/>
      <c r="DG13" s="51" t="n"/>
      <c r="DH13" s="51" t="n"/>
      <c r="DI13" s="51" t="n"/>
      <c r="DJ13" s="51" t="n"/>
      <c r="DK13" s="51" t="n"/>
      <c r="DL13" s="51" t="n"/>
      <c r="DM13" s="51" t="n"/>
      <c r="DN13" s="51" t="n"/>
      <c r="DO13" s="51" t="n"/>
      <c r="DP13" s="51" t="n"/>
      <c r="DQ13" s="51" t="n"/>
      <c r="DR13" s="51" t="n"/>
      <c r="DS13" s="51" t="n"/>
      <c r="DT13" s="51" t="n"/>
      <c r="DU13" s="51" t="n"/>
      <c r="DV13" s="51" t="n"/>
      <c r="DW13" s="51" t="n"/>
      <c r="DX13" s="51" t="n"/>
      <c r="DY13" s="51" t="n"/>
      <c r="DZ13" s="51" t="n"/>
      <c r="EA13" s="51" t="n"/>
      <c r="EB13" s="51" t="n"/>
      <c r="EC13" s="51" t="n"/>
      <c r="ED13" s="51" t="n"/>
      <c r="EE13" s="51" t="n"/>
      <c r="EF13" s="51" t="n"/>
      <c r="EG13" s="51" t="n"/>
      <c r="EH13" s="51" t="n"/>
      <c r="EI13" s="51" t="n"/>
    </row>
    <row r="14" ht="16" customFormat="1" customHeight="1" s="1">
      <c r="A14" s="49" t="inlineStr">
        <is>
          <t>3.4  Integrace s bankou (FIO API)</t>
        </is>
      </c>
      <c r="B14" s="51" t="n"/>
      <c r="C14" s="51" t="n"/>
      <c r="D14" s="51" t="n"/>
      <c r="E14" s="51" t="n"/>
      <c r="F14" s="51" t="n"/>
      <c r="G14" s="51" t="n"/>
      <c r="H14" s="51" t="n"/>
      <c r="I14" s="51" t="n"/>
      <c r="J14" s="51" t="n"/>
      <c r="K14" s="51" t="n"/>
      <c r="L14" s="51" t="n"/>
      <c r="M14" s="51" t="n"/>
      <c r="N14" s="51" t="n"/>
      <c r="O14" s="51" t="n"/>
      <c r="P14" s="51" t="n"/>
      <c r="Q14" s="51" t="n"/>
      <c r="R14" s="51" t="n"/>
      <c r="S14" s="51" t="n"/>
      <c r="T14" s="51" t="n"/>
      <c r="U14" s="51" t="n"/>
      <c r="V14" s="51" t="n"/>
      <c r="W14" s="51" t="n"/>
      <c r="X14" s="51" t="n"/>
      <c r="Y14" s="51" t="n"/>
      <c r="Z14" s="51" t="n"/>
      <c r="AA14" s="51" t="n"/>
      <c r="AB14" s="51" t="n"/>
      <c r="AC14" s="51" t="n"/>
      <c r="AD14" s="51" t="n"/>
      <c r="AE14" s="51" t="n"/>
      <c r="AF14" s="51" t="n"/>
      <c r="AG14" s="51" t="n"/>
      <c r="AH14" s="51" t="n"/>
      <c r="AI14" s="51" t="n"/>
      <c r="AJ14" s="51" t="n"/>
      <c r="AK14" s="51" t="n"/>
      <c r="AL14" s="51" t="n"/>
      <c r="AM14" s="51" t="n"/>
      <c r="AN14" s="51" t="n"/>
      <c r="AO14" s="51" t="n"/>
      <c r="AP14" s="51" t="n"/>
      <c r="AQ14" s="51" t="n"/>
      <c r="AR14" s="51" t="n"/>
      <c r="AS14" s="51" t="n"/>
      <c r="AT14" s="51" t="n"/>
      <c r="AU14" s="51" t="n"/>
      <c r="AV14" s="51" t="n"/>
      <c r="AW14" s="51" t="n"/>
      <c r="AX14" s="51" t="n"/>
      <c r="AY14" s="51" t="n"/>
      <c r="AZ14" s="51" t="n"/>
      <c r="BA14" s="51" t="n"/>
      <c r="BB14" s="51" t="n"/>
      <c r="BC14" s="51" t="n"/>
      <c r="BD14" s="51" t="n"/>
      <c r="BE14" s="51" t="n"/>
      <c r="BF14" s="51" t="n"/>
      <c r="BG14" s="51" t="n"/>
      <c r="BH14" s="51" t="n"/>
      <c r="BI14" s="51" t="n"/>
      <c r="BJ14" s="51" t="n"/>
      <c r="BK14" s="51" t="n"/>
      <c r="BL14" s="51" t="n"/>
      <c r="BM14" s="52" t="n"/>
      <c r="BN14" s="52" t="n"/>
      <c r="BO14" s="52" t="n"/>
      <c r="BP14" s="52" t="n"/>
      <c r="BQ14" s="52" t="n"/>
      <c r="BR14" s="52" t="n"/>
      <c r="BS14" s="52" t="n"/>
      <c r="BT14" s="52" t="n"/>
      <c r="BU14" s="52" t="n"/>
      <c r="BV14" s="52" t="n"/>
      <c r="BW14" s="52" t="n"/>
      <c r="BX14" s="52" t="n"/>
      <c r="BY14" s="51" t="n"/>
      <c r="BZ14" s="51" t="n"/>
      <c r="CA14" s="51" t="n"/>
      <c r="CB14" s="51" t="n"/>
      <c r="CC14" s="51" t="n"/>
      <c r="CD14" s="51" t="n"/>
      <c r="CE14" s="51" t="n"/>
      <c r="CF14" s="51" t="n"/>
      <c r="CG14" s="51" t="n"/>
      <c r="CH14" s="51" t="n"/>
      <c r="CI14" s="51" t="n"/>
      <c r="CJ14" s="51" t="n"/>
      <c r="CK14" s="51" t="n"/>
      <c r="CL14" s="51" t="n"/>
      <c r="CM14" s="51" t="n"/>
      <c r="CN14" s="51" t="n"/>
      <c r="CO14" s="51" t="n"/>
      <c r="CP14" s="51" t="n"/>
      <c r="CQ14" s="51" t="n"/>
      <c r="CR14" s="51" t="n"/>
      <c r="CS14" s="51" t="n"/>
      <c r="CT14" s="51" t="n"/>
      <c r="CU14" s="51" t="n"/>
      <c r="CV14" s="51" t="n"/>
      <c r="CW14" s="51" t="n"/>
      <c r="CX14" s="51" t="n"/>
      <c r="CY14" s="51" t="n"/>
      <c r="CZ14" s="51" t="n"/>
      <c r="DA14" s="51" t="n"/>
      <c r="DB14" s="51" t="n"/>
      <c r="DC14" s="51" t="n"/>
      <c r="DD14" s="51" t="n"/>
      <c r="DE14" s="51" t="n"/>
      <c r="DF14" s="51" t="n"/>
      <c r="DG14" s="51" t="n"/>
      <c r="DH14" s="51" t="n"/>
      <c r="DI14" s="51" t="n"/>
      <c r="DJ14" s="51" t="n"/>
      <c r="DK14" s="51" t="n"/>
      <c r="DL14" s="51" t="n"/>
      <c r="DM14" s="51" t="n"/>
      <c r="DN14" s="51" t="n"/>
      <c r="DO14" s="51" t="n"/>
      <c r="DP14" s="51" t="n"/>
      <c r="DQ14" s="51" t="n"/>
      <c r="DR14" s="51" t="n"/>
      <c r="DS14" s="51" t="n"/>
      <c r="DT14" s="51" t="n"/>
      <c r="DU14" s="51" t="n"/>
      <c r="DV14" s="51" t="n"/>
      <c r="DW14" s="51" t="n"/>
      <c r="DX14" s="51" t="n"/>
      <c r="DY14" s="51" t="n"/>
      <c r="DZ14" s="51" t="n"/>
      <c r="EA14" s="51" t="n"/>
      <c r="EB14" s="51" t="n"/>
      <c r="EC14" s="51" t="n"/>
      <c r="ED14" s="51" t="n"/>
      <c r="EE14" s="51" t="n"/>
      <c r="EF14" s="51" t="n"/>
      <c r="EG14" s="51" t="n"/>
      <c r="EH14" s="51" t="n"/>
      <c r="EI14" s="51" t="n"/>
    </row>
    <row r="15" ht="16" customFormat="1" customHeight="1" s="1">
      <c r="A15" s="49" t="inlineStr">
        <is>
          <t>3.5  Tlačová zostava faktúr a dodacích listov</t>
        </is>
      </c>
      <c r="B15" s="51" t="n"/>
      <c r="C15" s="51" t="n"/>
      <c r="D15" s="51" t="n"/>
      <c r="E15" s="51" t="n"/>
      <c r="F15" s="51" t="n"/>
      <c r="G15" s="51" t="n"/>
      <c r="H15" s="51" t="n"/>
      <c r="I15" s="51" t="n"/>
      <c r="J15" s="51" t="n"/>
      <c r="K15" s="51" t="n"/>
      <c r="L15" s="51" t="n"/>
      <c r="M15" s="51" t="n"/>
      <c r="N15" s="51" t="n"/>
      <c r="O15" s="51" t="n"/>
      <c r="P15" s="51" t="n"/>
      <c r="Q15" s="51" t="n"/>
      <c r="R15" s="51" t="n"/>
      <c r="S15" s="51" t="n"/>
      <c r="T15" s="51" t="n"/>
      <c r="U15" s="51" t="n"/>
      <c r="V15" s="51" t="n"/>
      <c r="W15" s="51" t="n"/>
      <c r="X15" s="51" t="n"/>
      <c r="Y15" s="51" t="n"/>
      <c r="Z15" s="51" t="n"/>
      <c r="AA15" s="51" t="n"/>
      <c r="AB15" s="51" t="n"/>
      <c r="AC15" s="51" t="n"/>
      <c r="AD15" s="51" t="n"/>
      <c r="AE15" s="51" t="n"/>
      <c r="AF15" s="51" t="n"/>
      <c r="AG15" s="51" t="n"/>
      <c r="AH15" s="51" t="n"/>
      <c r="AI15" s="51" t="n"/>
      <c r="AJ15" s="51" t="n"/>
      <c r="AK15" s="51" t="n"/>
      <c r="AL15" s="51" t="n"/>
      <c r="AM15" s="51" t="n"/>
      <c r="AN15" s="51" t="n"/>
      <c r="AO15" s="51" t="n"/>
      <c r="AP15" s="51" t="n"/>
      <c r="AQ15" s="51" t="n"/>
      <c r="AR15" s="51" t="n"/>
      <c r="AS15" s="51" t="n"/>
      <c r="AT15" s="51" t="n"/>
      <c r="AU15" s="51" t="n"/>
      <c r="AV15" s="51" t="n"/>
      <c r="AW15" s="51" t="n"/>
      <c r="AX15" s="51" t="n"/>
      <c r="AY15" s="51" t="n"/>
      <c r="AZ15" s="51" t="n"/>
      <c r="BA15" s="51" t="n"/>
      <c r="BB15" s="51" t="n"/>
      <c r="BC15" s="51" t="n"/>
      <c r="BD15" s="51" t="n"/>
      <c r="BE15" s="51" t="n"/>
      <c r="BF15" s="51" t="n"/>
      <c r="BG15" s="51" t="n"/>
      <c r="BH15" s="51" t="n"/>
      <c r="BI15" s="51" t="n"/>
      <c r="BJ15" s="51" t="n"/>
      <c r="BK15" s="51" t="n"/>
      <c r="BL15" s="51" t="n"/>
      <c r="BM15" s="51" t="n"/>
      <c r="BN15" s="51" t="n"/>
      <c r="BO15" s="51" t="n"/>
      <c r="BP15" s="51" t="n"/>
      <c r="BQ15" s="51" t="n"/>
      <c r="BR15" s="51" t="n"/>
      <c r="BS15" s="51" t="n"/>
      <c r="BT15" s="52" t="n"/>
      <c r="BU15" s="52" t="n"/>
      <c r="BV15" s="52" t="n"/>
      <c r="BW15" s="52" t="n"/>
      <c r="BX15" s="52" t="n"/>
      <c r="BY15" s="52" t="n"/>
      <c r="BZ15" s="52" t="n"/>
      <c r="CA15" s="52" t="n"/>
      <c r="CB15" s="52" t="n"/>
      <c r="CC15" s="52" t="n"/>
      <c r="CD15" s="52" t="n"/>
      <c r="CE15" s="52" t="n"/>
      <c r="CF15" s="51" t="n"/>
      <c r="CG15" s="51" t="n"/>
      <c r="CH15" s="51" t="n"/>
      <c r="CI15" s="51" t="n"/>
      <c r="CJ15" s="51" t="n"/>
      <c r="CK15" s="51" t="n"/>
      <c r="CL15" s="51" t="n"/>
      <c r="CM15" s="51" t="n"/>
      <c r="CN15" s="51" t="n"/>
      <c r="CO15" s="51" t="n"/>
      <c r="CP15" s="51" t="n"/>
      <c r="CQ15" s="51" t="n"/>
      <c r="CR15" s="51" t="n"/>
      <c r="CS15" s="51" t="n"/>
      <c r="CT15" s="51" t="n"/>
      <c r="CU15" s="51" t="n"/>
      <c r="CV15" s="51" t="n"/>
      <c r="CW15" s="51" t="n"/>
      <c r="CX15" s="51" t="n"/>
      <c r="CY15" s="51" t="n"/>
      <c r="CZ15" s="51" t="n"/>
      <c r="DA15" s="51" t="n"/>
      <c r="DB15" s="51" t="n"/>
      <c r="DC15" s="51" t="n"/>
      <c r="DD15" s="51" t="n"/>
      <c r="DE15" s="51" t="n"/>
      <c r="DF15" s="51" t="n"/>
      <c r="DG15" s="51" t="n"/>
      <c r="DH15" s="51" t="n"/>
      <c r="DI15" s="51" t="n"/>
      <c r="DJ15" s="51" t="n"/>
      <c r="DK15" s="51" t="n"/>
      <c r="DL15" s="51" t="n"/>
      <c r="DM15" s="51" t="n"/>
      <c r="DN15" s="51" t="n"/>
      <c r="DO15" s="51" t="n"/>
      <c r="DP15" s="51" t="n"/>
      <c r="DQ15" s="51" t="n"/>
      <c r="DR15" s="51" t="n"/>
      <c r="DS15" s="51" t="n"/>
      <c r="DT15" s="51" t="n"/>
      <c r="DU15" s="51" t="n"/>
      <c r="DV15" s="51" t="n"/>
      <c r="DW15" s="51" t="n"/>
      <c r="DX15" s="51" t="n"/>
      <c r="DY15" s="51" t="n"/>
      <c r="DZ15" s="51" t="n"/>
      <c r="EA15" s="51" t="n"/>
      <c r="EB15" s="51" t="n"/>
      <c r="EC15" s="51" t="n"/>
      <c r="ED15" s="51" t="n"/>
      <c r="EE15" s="51" t="n"/>
      <c r="EF15" s="51" t="n"/>
      <c r="EG15" s="51" t="n"/>
      <c r="EH15" s="51" t="n"/>
      <c r="EI15" s="51" t="n"/>
    </row>
    <row r="16" ht="16" customFormat="1" customHeight="1" s="1">
      <c r="A16" s="49" t="inlineStr">
        <is>
          <t>4.1  UAT — testování klíčových používateľov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51" t="n"/>
      <c r="L16" s="51" t="n"/>
      <c r="M16" s="51" t="n"/>
      <c r="N16" s="51" t="n"/>
      <c r="O16" s="51" t="n"/>
      <c r="P16" s="51" t="n"/>
      <c r="Q16" s="51" t="n"/>
      <c r="R16" s="51" t="n"/>
      <c r="S16" s="51" t="n"/>
      <c r="T16" s="51" t="n"/>
      <c r="U16" s="51" t="n"/>
      <c r="V16" s="51" t="n"/>
      <c r="W16" s="51" t="n"/>
      <c r="X16" s="51" t="n"/>
      <c r="Y16" s="51" t="n"/>
      <c r="Z16" s="51" t="n"/>
      <c r="AA16" s="51" t="n"/>
      <c r="AB16" s="51" t="n"/>
      <c r="AC16" s="51" t="n"/>
      <c r="AD16" s="51" t="n"/>
      <c r="AE16" s="51" t="n"/>
      <c r="AF16" s="51" t="n"/>
      <c r="AG16" s="51" t="n"/>
      <c r="AH16" s="51" t="n"/>
      <c r="AI16" s="51" t="n"/>
      <c r="AJ16" s="51" t="n"/>
      <c r="AK16" s="51" t="n"/>
      <c r="AL16" s="51" t="n"/>
      <c r="AM16" s="51" t="n"/>
      <c r="AN16" s="51" t="n"/>
      <c r="AO16" s="51" t="n"/>
      <c r="AP16" s="51" t="n"/>
      <c r="AQ16" s="51" t="n"/>
      <c r="AR16" s="51" t="n"/>
      <c r="AS16" s="51" t="n"/>
      <c r="AT16" s="51" t="n"/>
      <c r="AU16" s="51" t="n"/>
      <c r="AV16" s="51" t="n"/>
      <c r="AW16" s="51" t="n"/>
      <c r="AX16" s="51" t="n"/>
      <c r="AY16" s="51" t="n"/>
      <c r="AZ16" s="51" t="n"/>
      <c r="BA16" s="51" t="n"/>
      <c r="BB16" s="51" t="n"/>
      <c r="BC16" s="51" t="n"/>
      <c r="BD16" s="51" t="n"/>
      <c r="BE16" s="51" t="n"/>
      <c r="BF16" s="51" t="n"/>
      <c r="BG16" s="51" t="n"/>
      <c r="BH16" s="51" t="n"/>
      <c r="BI16" s="51" t="n"/>
      <c r="BJ16" s="51" t="n"/>
      <c r="BK16" s="51" t="n"/>
      <c r="BL16" s="51" t="n"/>
      <c r="BM16" s="51" t="n"/>
      <c r="BN16" s="51" t="n"/>
      <c r="BO16" s="51" t="n"/>
      <c r="BP16" s="51" t="n"/>
      <c r="BQ16" s="51" t="n"/>
      <c r="BR16" s="51" t="n"/>
      <c r="BS16" s="51" t="n"/>
      <c r="BT16" s="51" t="n"/>
      <c r="BU16" s="51" t="n"/>
      <c r="BV16" s="51" t="n"/>
      <c r="BW16" s="51" t="n"/>
      <c r="BX16" s="51" t="n"/>
      <c r="BY16" s="51" t="n"/>
      <c r="BZ16" s="51" t="n"/>
      <c r="CA16" s="51" t="n"/>
      <c r="CB16" s="51" t="n"/>
      <c r="CC16" s="51" t="n"/>
      <c r="CD16" s="51" t="n"/>
      <c r="CE16" s="51" t="n"/>
      <c r="CF16" s="51" t="n"/>
      <c r="CG16" s="51" t="n"/>
      <c r="CH16" s="52" t="n"/>
      <c r="CI16" s="52" t="n"/>
      <c r="CJ16" s="52" t="n"/>
      <c r="CK16" s="52" t="n"/>
      <c r="CL16" s="52" t="n"/>
      <c r="CM16" s="52" t="n"/>
      <c r="CN16" s="52" t="n"/>
      <c r="CO16" s="52" t="n"/>
      <c r="CP16" s="52" t="n"/>
      <c r="CQ16" s="52" t="n"/>
      <c r="CR16" s="52" t="n"/>
      <c r="CS16" s="52" t="n"/>
      <c r="CT16" s="51" t="n"/>
      <c r="CU16" s="51" t="n"/>
      <c r="CV16" s="51" t="n"/>
      <c r="CW16" s="51" t="n"/>
      <c r="CX16" s="51" t="n"/>
      <c r="CY16" s="51" t="n"/>
      <c r="CZ16" s="51" t="n"/>
      <c r="DA16" s="51" t="n"/>
      <c r="DB16" s="51" t="n"/>
      <c r="DC16" s="51" t="n"/>
      <c r="DD16" s="51" t="n"/>
      <c r="DE16" s="51" t="n"/>
      <c r="DF16" s="51" t="n"/>
      <c r="DG16" s="51" t="n"/>
      <c r="DH16" s="51" t="n"/>
      <c r="DI16" s="51" t="n"/>
      <c r="DJ16" s="51" t="n"/>
      <c r="DK16" s="51" t="n"/>
      <c r="DL16" s="51" t="n"/>
      <c r="DM16" s="51" t="n"/>
      <c r="DN16" s="51" t="n"/>
      <c r="DO16" s="51" t="n"/>
      <c r="DP16" s="51" t="n"/>
      <c r="DQ16" s="51" t="n"/>
      <c r="DR16" s="51" t="n"/>
      <c r="DS16" s="51" t="n"/>
      <c r="DT16" s="51" t="n"/>
      <c r="DU16" s="51" t="n"/>
      <c r="DV16" s="51" t="n"/>
      <c r="DW16" s="51" t="n"/>
      <c r="DX16" s="51" t="n"/>
      <c r="DY16" s="51" t="n"/>
      <c r="DZ16" s="51" t="n"/>
      <c r="EA16" s="51" t="n"/>
      <c r="EB16" s="51" t="n"/>
      <c r="EC16" s="51" t="n"/>
      <c r="ED16" s="51" t="n"/>
      <c r="EE16" s="51" t="n"/>
      <c r="EF16" s="51" t="n"/>
      <c r="EG16" s="51" t="n"/>
      <c r="EH16" s="51" t="n"/>
      <c r="EI16" s="51" t="n"/>
    </row>
    <row r="17" ht="16" customFormat="1" customHeight="1" s="1">
      <c r="A17" s="49" t="inlineStr">
        <is>
          <t>4.2  Oprava nálezov z UAT</t>
        </is>
      </c>
      <c r="B17" s="51" t="n"/>
      <c r="C17" s="51" t="n"/>
      <c r="D17" s="51" t="n"/>
      <c r="E17" s="51" t="n"/>
      <c r="F17" s="51" t="n"/>
      <c r="G17" s="51" t="n"/>
      <c r="H17" s="51" t="n"/>
      <c r="I17" s="51" t="n"/>
      <c r="J17" s="51" t="n"/>
      <c r="K17" s="51" t="n"/>
      <c r="L17" s="51" t="n"/>
      <c r="M17" s="51" t="n"/>
      <c r="N17" s="51" t="n"/>
      <c r="O17" s="51" t="n"/>
      <c r="P17" s="51" t="n"/>
      <c r="Q17" s="51" t="n"/>
      <c r="R17" s="51" t="n"/>
      <c r="S17" s="51" t="n"/>
      <c r="T17" s="51" t="n"/>
      <c r="U17" s="51" t="n"/>
      <c r="V17" s="51" t="n"/>
      <c r="W17" s="51" t="n"/>
      <c r="X17" s="51" t="n"/>
      <c r="Y17" s="51" t="n"/>
      <c r="Z17" s="51" t="n"/>
      <c r="AA17" s="51" t="n"/>
      <c r="AB17" s="51" t="n"/>
      <c r="AC17" s="51" t="n"/>
      <c r="AD17" s="51" t="n"/>
      <c r="AE17" s="51" t="n"/>
      <c r="AF17" s="51" t="n"/>
      <c r="AG17" s="51" t="n"/>
      <c r="AH17" s="51" t="n"/>
      <c r="AI17" s="51" t="n"/>
      <c r="AJ17" s="51" t="n"/>
      <c r="AK17" s="51" t="n"/>
      <c r="AL17" s="51" t="n"/>
      <c r="AM17" s="51" t="n"/>
      <c r="AN17" s="51" t="n"/>
      <c r="AO17" s="51" t="n"/>
      <c r="AP17" s="51" t="n"/>
      <c r="AQ17" s="51" t="n"/>
      <c r="AR17" s="51" t="n"/>
      <c r="AS17" s="51" t="n"/>
      <c r="AT17" s="51" t="n"/>
      <c r="AU17" s="51" t="n"/>
      <c r="AV17" s="51" t="n"/>
      <c r="AW17" s="51" t="n"/>
      <c r="AX17" s="51" t="n"/>
      <c r="AY17" s="51" t="n"/>
      <c r="AZ17" s="51" t="n"/>
      <c r="BA17" s="51" t="n"/>
      <c r="BB17" s="51" t="n"/>
      <c r="BC17" s="51" t="n"/>
      <c r="BD17" s="51" t="n"/>
      <c r="BE17" s="51" t="n"/>
      <c r="BF17" s="51" t="n"/>
      <c r="BG17" s="51" t="n"/>
      <c r="BH17" s="51" t="n"/>
      <c r="BI17" s="51" t="n"/>
      <c r="BJ17" s="51" t="n"/>
      <c r="BK17" s="51" t="n"/>
      <c r="BL17" s="51" t="n"/>
      <c r="BM17" s="51" t="n"/>
      <c r="BN17" s="51" t="n"/>
      <c r="BO17" s="51" t="n"/>
      <c r="BP17" s="51" t="n"/>
      <c r="BQ17" s="51" t="n"/>
      <c r="BR17" s="51" t="n"/>
      <c r="BS17" s="51" t="n"/>
      <c r="BT17" s="51" t="n"/>
      <c r="BU17" s="51" t="n"/>
      <c r="BV17" s="51" t="n"/>
      <c r="BW17" s="51" t="n"/>
      <c r="BX17" s="51" t="n"/>
      <c r="BY17" s="51" t="n"/>
      <c r="BZ17" s="51" t="n"/>
      <c r="CA17" s="51" t="n"/>
      <c r="CB17" s="51" t="n"/>
      <c r="CC17" s="51" t="n"/>
      <c r="CD17" s="51" t="n"/>
      <c r="CE17" s="51" t="n"/>
      <c r="CF17" s="51" t="n"/>
      <c r="CG17" s="51" t="n"/>
      <c r="CH17" s="51" t="n"/>
      <c r="CI17" s="51" t="n"/>
      <c r="CJ17" s="51" t="n"/>
      <c r="CK17" s="51" t="n"/>
      <c r="CL17" s="51" t="n"/>
      <c r="CM17" s="51" t="n"/>
      <c r="CN17" s="51" t="n"/>
      <c r="CO17" s="52" t="n"/>
      <c r="CP17" s="52" t="n"/>
      <c r="CQ17" s="52" t="n"/>
      <c r="CR17" s="52" t="n"/>
      <c r="CS17" s="52" t="n"/>
      <c r="CT17" s="52" t="n"/>
      <c r="CU17" s="52" t="n"/>
      <c r="CV17" s="52" t="n"/>
      <c r="CW17" s="52" t="n"/>
      <c r="CX17" s="52" t="n"/>
      <c r="CY17" s="52" t="n"/>
      <c r="CZ17" s="52" t="n"/>
      <c r="DA17" s="51" t="n"/>
      <c r="DB17" s="51" t="n"/>
      <c r="DC17" s="51" t="n"/>
      <c r="DD17" s="51" t="n"/>
      <c r="DE17" s="51" t="n"/>
      <c r="DF17" s="51" t="n"/>
      <c r="DG17" s="51" t="n"/>
      <c r="DH17" s="51" t="n"/>
      <c r="DI17" s="51" t="n"/>
      <c r="DJ17" s="51" t="n"/>
      <c r="DK17" s="51" t="n"/>
      <c r="DL17" s="51" t="n"/>
      <c r="DM17" s="51" t="n"/>
      <c r="DN17" s="51" t="n"/>
      <c r="DO17" s="51" t="n"/>
      <c r="DP17" s="51" t="n"/>
      <c r="DQ17" s="51" t="n"/>
      <c r="DR17" s="51" t="n"/>
      <c r="DS17" s="51" t="n"/>
      <c r="DT17" s="51" t="n"/>
      <c r="DU17" s="51" t="n"/>
      <c r="DV17" s="51" t="n"/>
      <c r="DW17" s="51" t="n"/>
      <c r="DX17" s="51" t="n"/>
      <c r="DY17" s="51" t="n"/>
      <c r="DZ17" s="51" t="n"/>
      <c r="EA17" s="51" t="n"/>
      <c r="EB17" s="51" t="n"/>
      <c r="EC17" s="51" t="n"/>
      <c r="ED17" s="51" t="n"/>
      <c r="EE17" s="51" t="n"/>
      <c r="EF17" s="51" t="n"/>
      <c r="EG17" s="51" t="n"/>
      <c r="EH17" s="51" t="n"/>
      <c r="EI17" s="51" t="n"/>
    </row>
    <row r="18" ht="16" customFormat="1" customHeight="1" s="1">
      <c r="A18" s="49" t="inlineStr">
        <is>
          <t>4.3  Školenie používateľov (5 sezení)</t>
        </is>
      </c>
      <c r="B18" s="51" t="n"/>
      <c r="C18" s="51" t="n"/>
      <c r="D18" s="51" t="n"/>
      <c r="E18" s="51" t="n"/>
      <c r="F18" s="51" t="n"/>
      <c r="G18" s="51" t="n"/>
      <c r="H18" s="51" t="n"/>
      <c r="I18" s="51" t="n"/>
      <c r="J18" s="51" t="n"/>
      <c r="K18" s="51" t="n"/>
      <c r="L18" s="51" t="n"/>
      <c r="M18" s="51" t="n"/>
      <c r="N18" s="51" t="n"/>
      <c r="O18" s="51" t="n"/>
      <c r="P18" s="51" t="n"/>
      <c r="Q18" s="51" t="n"/>
      <c r="R18" s="51" t="n"/>
      <c r="S18" s="51" t="n"/>
      <c r="T18" s="51" t="n"/>
      <c r="U18" s="51" t="n"/>
      <c r="V18" s="51" t="n"/>
      <c r="W18" s="51" t="n"/>
      <c r="X18" s="51" t="n"/>
      <c r="Y18" s="51" t="n"/>
      <c r="Z18" s="51" t="n"/>
      <c r="AA18" s="51" t="n"/>
      <c r="AB18" s="51" t="n"/>
      <c r="AC18" s="51" t="n"/>
      <c r="AD18" s="51" t="n"/>
      <c r="AE18" s="51" t="n"/>
      <c r="AF18" s="51" t="n"/>
      <c r="AG18" s="51" t="n"/>
      <c r="AH18" s="51" t="n"/>
      <c r="AI18" s="51" t="n"/>
      <c r="AJ18" s="51" t="n"/>
      <c r="AK18" s="51" t="n"/>
      <c r="AL18" s="51" t="n"/>
      <c r="AM18" s="51" t="n"/>
      <c r="AN18" s="51" t="n"/>
      <c r="AO18" s="51" t="n"/>
      <c r="AP18" s="51" t="n"/>
      <c r="AQ18" s="51" t="n"/>
      <c r="AR18" s="51" t="n"/>
      <c r="AS18" s="51" t="n"/>
      <c r="AT18" s="51" t="n"/>
      <c r="AU18" s="51" t="n"/>
      <c r="AV18" s="51" t="n"/>
      <c r="AW18" s="51" t="n"/>
      <c r="AX18" s="51" t="n"/>
      <c r="AY18" s="51" t="n"/>
      <c r="AZ18" s="51" t="n"/>
      <c r="BA18" s="51" t="n"/>
      <c r="BB18" s="51" t="n"/>
      <c r="BC18" s="51" t="n"/>
      <c r="BD18" s="51" t="n"/>
      <c r="BE18" s="51" t="n"/>
      <c r="BF18" s="51" t="n"/>
      <c r="BG18" s="51" t="n"/>
      <c r="BH18" s="51" t="n"/>
      <c r="BI18" s="51" t="n"/>
      <c r="BJ18" s="51" t="n"/>
      <c r="BK18" s="51" t="n"/>
      <c r="BL18" s="51" t="n"/>
      <c r="BM18" s="51" t="n"/>
      <c r="BN18" s="51" t="n"/>
      <c r="BO18" s="51" t="n"/>
      <c r="BP18" s="51" t="n"/>
      <c r="BQ18" s="51" t="n"/>
      <c r="BR18" s="51" t="n"/>
      <c r="BS18" s="51" t="n"/>
      <c r="BT18" s="51" t="n"/>
      <c r="BU18" s="51" t="n"/>
      <c r="BV18" s="51" t="n"/>
      <c r="BW18" s="51" t="n"/>
      <c r="BX18" s="51" t="n"/>
      <c r="BY18" s="51" t="n"/>
      <c r="BZ18" s="51" t="n"/>
      <c r="CA18" s="51" t="n"/>
      <c r="CB18" s="51" t="n"/>
      <c r="CC18" s="51" t="n"/>
      <c r="CD18" s="51" t="n"/>
      <c r="CE18" s="51" t="n"/>
      <c r="CF18" s="51" t="n"/>
      <c r="CG18" s="51" t="n"/>
      <c r="CH18" s="51" t="n"/>
      <c r="CI18" s="51" t="n"/>
      <c r="CJ18" s="51" t="n"/>
      <c r="CK18" s="51" t="n"/>
      <c r="CL18" s="51" t="n"/>
      <c r="CM18" s="51" t="n"/>
      <c r="CN18" s="51" t="n"/>
      <c r="CO18" s="51" t="n"/>
      <c r="CP18" s="51" t="n"/>
      <c r="CQ18" s="51" t="n"/>
      <c r="CR18" s="51" t="n"/>
      <c r="CS18" s="51" t="n"/>
      <c r="CT18" s="51" t="n"/>
      <c r="CU18" s="51" t="n"/>
      <c r="CV18" s="52" t="n"/>
      <c r="CW18" s="52" t="n"/>
      <c r="CX18" s="52" t="n"/>
      <c r="CY18" s="52" t="n"/>
      <c r="CZ18" s="52" t="n"/>
      <c r="DA18" s="52" t="n"/>
      <c r="DB18" s="52" t="n"/>
      <c r="DC18" s="52" t="n"/>
      <c r="DD18" s="52" t="n"/>
      <c r="DE18" s="52" t="n"/>
      <c r="DF18" s="52" t="n"/>
      <c r="DG18" s="52" t="n"/>
      <c r="DH18" s="51" t="n"/>
      <c r="DI18" s="51" t="n"/>
      <c r="DJ18" s="51" t="n"/>
      <c r="DK18" s="51" t="n"/>
      <c r="DL18" s="51" t="n"/>
      <c r="DM18" s="51" t="n"/>
      <c r="DN18" s="51" t="n"/>
      <c r="DO18" s="51" t="n"/>
      <c r="DP18" s="51" t="n"/>
      <c r="DQ18" s="51" t="n"/>
      <c r="DR18" s="51" t="n"/>
      <c r="DS18" s="51" t="n"/>
      <c r="DT18" s="51" t="n"/>
      <c r="DU18" s="51" t="n"/>
      <c r="DV18" s="51" t="n"/>
      <c r="DW18" s="51" t="n"/>
      <c r="DX18" s="51" t="n"/>
      <c r="DY18" s="51" t="n"/>
      <c r="DZ18" s="51" t="n"/>
      <c r="EA18" s="51" t="n"/>
      <c r="EB18" s="51" t="n"/>
      <c r="EC18" s="51" t="n"/>
      <c r="ED18" s="51" t="n"/>
      <c r="EE18" s="51" t="n"/>
      <c r="EF18" s="51" t="n"/>
      <c r="EG18" s="51" t="n"/>
      <c r="EH18" s="51" t="n"/>
      <c r="EI18" s="51" t="n"/>
    </row>
    <row r="19" ht="16" customFormat="1" customHeight="1" s="1">
      <c r="A19" s="49" t="inlineStr">
        <is>
          <t>5.1  Ostrý start — go-live</t>
        </is>
      </c>
      <c r="B19" s="51" t="n"/>
      <c r="C19" s="51" t="n"/>
      <c r="D19" s="51" t="n"/>
      <c r="E19" s="51" t="n"/>
      <c r="F19" s="51" t="n"/>
      <c r="G19" s="51" t="n"/>
      <c r="H19" s="51" t="n"/>
      <c r="I19" s="51" t="n"/>
      <c r="J19" s="51" t="n"/>
      <c r="K19" s="51" t="n"/>
      <c r="L19" s="51" t="n"/>
      <c r="M19" s="51" t="n"/>
      <c r="N19" s="51" t="n"/>
      <c r="O19" s="51" t="n"/>
      <c r="P19" s="51" t="n"/>
      <c r="Q19" s="51" t="n"/>
      <c r="R19" s="51" t="n"/>
      <c r="S19" s="51" t="n"/>
      <c r="T19" s="51" t="n"/>
      <c r="U19" s="51" t="n"/>
      <c r="V19" s="51" t="n"/>
      <c r="W19" s="51" t="n"/>
      <c r="X19" s="51" t="n"/>
      <c r="Y19" s="51" t="n"/>
      <c r="Z19" s="51" t="n"/>
      <c r="AA19" s="51" t="n"/>
      <c r="AB19" s="51" t="n"/>
      <c r="AC19" s="51" t="n"/>
      <c r="AD19" s="51" t="n"/>
      <c r="AE19" s="51" t="n"/>
      <c r="AF19" s="51" t="n"/>
      <c r="AG19" s="51" t="n"/>
      <c r="AH19" s="51" t="n"/>
      <c r="AI19" s="51" t="n"/>
      <c r="AJ19" s="51" t="n"/>
      <c r="AK19" s="51" t="n"/>
      <c r="AL19" s="51" t="n"/>
      <c r="AM19" s="51" t="n"/>
      <c r="AN19" s="51" t="n"/>
      <c r="AO19" s="51" t="n"/>
      <c r="AP19" s="51" t="n"/>
      <c r="AQ19" s="51" t="n"/>
      <c r="AR19" s="51" t="n"/>
      <c r="AS19" s="51" t="n"/>
      <c r="AT19" s="51" t="n"/>
      <c r="AU19" s="51" t="n"/>
      <c r="AV19" s="51" t="n"/>
      <c r="AW19" s="51" t="n"/>
      <c r="AX19" s="51" t="n"/>
      <c r="AY19" s="51" t="n"/>
      <c r="AZ19" s="51" t="n"/>
      <c r="BA19" s="51" t="n"/>
      <c r="BB19" s="51" t="n"/>
      <c r="BC19" s="51" t="n"/>
      <c r="BD19" s="51" t="n"/>
      <c r="BE19" s="51" t="n"/>
      <c r="BF19" s="51" t="n"/>
      <c r="BG19" s="51" t="n"/>
      <c r="BH19" s="51" t="n"/>
      <c r="BI19" s="51" t="n"/>
      <c r="BJ19" s="51" t="n"/>
      <c r="BK19" s="51" t="n"/>
      <c r="BL19" s="51" t="n"/>
      <c r="BM19" s="51" t="n"/>
      <c r="BN19" s="51" t="n"/>
      <c r="BO19" s="51" t="n"/>
      <c r="BP19" s="51" t="n"/>
      <c r="BQ19" s="51" t="n"/>
      <c r="BR19" s="51" t="n"/>
      <c r="BS19" s="51" t="n"/>
      <c r="BT19" s="51" t="n"/>
      <c r="BU19" s="51" t="n"/>
      <c r="BV19" s="51" t="n"/>
      <c r="BW19" s="51" t="n"/>
      <c r="BX19" s="51" t="n"/>
      <c r="BY19" s="51" t="n"/>
      <c r="BZ19" s="51" t="n"/>
      <c r="CA19" s="51" t="n"/>
      <c r="CB19" s="51" t="n"/>
      <c r="CC19" s="51" t="n"/>
      <c r="CD19" s="51" t="n"/>
      <c r="CE19" s="51" t="n"/>
      <c r="CF19" s="51" t="n"/>
      <c r="CG19" s="51" t="n"/>
      <c r="CH19" s="51" t="n"/>
      <c r="CI19" s="51" t="n"/>
      <c r="CJ19" s="51" t="n"/>
      <c r="CK19" s="51" t="n"/>
      <c r="CL19" s="51" t="n"/>
      <c r="CM19" s="51" t="n"/>
      <c r="CN19" s="51" t="n"/>
      <c r="CO19" s="51" t="n"/>
      <c r="CP19" s="51" t="n"/>
      <c r="CQ19" s="51" t="n"/>
      <c r="CR19" s="51" t="n"/>
      <c r="CS19" s="51" t="n"/>
      <c r="CT19" s="51" t="n"/>
      <c r="CU19" s="51" t="n"/>
      <c r="CV19" s="51" t="n"/>
      <c r="CW19" s="51" t="n"/>
      <c r="CX19" s="51" t="n"/>
      <c r="CY19" s="51" t="n"/>
      <c r="CZ19" s="51" t="n"/>
      <c r="DA19" s="51" t="n"/>
      <c r="DB19" s="51" t="n"/>
      <c r="DC19" s="51" t="n"/>
      <c r="DD19" s="51" t="n"/>
      <c r="DE19" s="51" t="n"/>
      <c r="DF19" s="51" t="n"/>
      <c r="DG19" s="51" t="n"/>
      <c r="DH19" s="51" t="n"/>
      <c r="DI19" s="51" t="n"/>
      <c r="DJ19" s="52" t="n"/>
      <c r="DK19" s="52" t="n"/>
      <c r="DL19" s="52" t="n"/>
      <c r="DM19" s="52" t="n"/>
      <c r="DN19" s="52" t="n"/>
      <c r="DO19" s="51" t="n"/>
      <c r="DP19" s="51" t="n"/>
      <c r="DQ19" s="51" t="n"/>
      <c r="DR19" s="51" t="n"/>
      <c r="DS19" s="51" t="n"/>
      <c r="DT19" s="51" t="n"/>
      <c r="DU19" s="51" t="n"/>
      <c r="DV19" s="51" t="n"/>
      <c r="DW19" s="51" t="n"/>
      <c r="DX19" s="51" t="n"/>
      <c r="DY19" s="51" t="n"/>
      <c r="DZ19" s="51" t="n"/>
      <c r="EA19" s="51" t="n"/>
      <c r="EB19" s="51" t="n"/>
      <c r="EC19" s="51" t="n"/>
      <c r="ED19" s="51" t="n"/>
      <c r="EE19" s="51" t="n"/>
      <c r="EF19" s="51" t="n"/>
      <c r="EG19" s="51" t="n"/>
      <c r="EH19" s="51" t="n"/>
      <c r="EI19" s="51" t="n"/>
    </row>
    <row r="20" ht="16" customFormat="1" customHeight="1" s="1">
      <c r="A20" s="49" t="inlineStr">
        <is>
          <t>5.2  Hyper-care support (první 2 týdny)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  <c r="O20" s="51" t="n"/>
      <c r="P20" s="51" t="n"/>
      <c r="Q20" s="51" t="n"/>
      <c r="R20" s="51" t="n"/>
      <c r="S20" s="51" t="n"/>
      <c r="T20" s="51" t="n"/>
      <c r="U20" s="51" t="n"/>
      <c r="V20" s="51" t="n"/>
      <c r="W20" s="51" t="n"/>
      <c r="X20" s="51" t="n"/>
      <c r="Y20" s="51" t="n"/>
      <c r="Z20" s="51" t="n"/>
      <c r="AA20" s="51" t="n"/>
      <c r="AB20" s="51" t="n"/>
      <c r="AC20" s="51" t="n"/>
      <c r="AD20" s="51" t="n"/>
      <c r="AE20" s="51" t="n"/>
      <c r="AF20" s="51" t="n"/>
      <c r="AG20" s="51" t="n"/>
      <c r="AH20" s="51" t="n"/>
      <c r="AI20" s="51" t="n"/>
      <c r="AJ20" s="51" t="n"/>
      <c r="AK20" s="51" t="n"/>
      <c r="AL20" s="51" t="n"/>
      <c r="AM20" s="51" t="n"/>
      <c r="AN20" s="51" t="n"/>
      <c r="AO20" s="51" t="n"/>
      <c r="AP20" s="51" t="n"/>
      <c r="AQ20" s="51" t="n"/>
      <c r="AR20" s="51" t="n"/>
      <c r="AS20" s="51" t="n"/>
      <c r="AT20" s="51" t="n"/>
      <c r="AU20" s="51" t="n"/>
      <c r="AV20" s="51" t="n"/>
      <c r="AW20" s="51" t="n"/>
      <c r="AX20" s="51" t="n"/>
      <c r="AY20" s="51" t="n"/>
      <c r="AZ20" s="51" t="n"/>
      <c r="BA20" s="51" t="n"/>
      <c r="BB20" s="51" t="n"/>
      <c r="BC20" s="51" t="n"/>
      <c r="BD20" s="51" t="n"/>
      <c r="BE20" s="51" t="n"/>
      <c r="BF20" s="51" t="n"/>
      <c r="BG20" s="51" t="n"/>
      <c r="BH20" s="51" t="n"/>
      <c r="BI20" s="51" t="n"/>
      <c r="BJ20" s="51" t="n"/>
      <c r="BK20" s="51" t="n"/>
      <c r="BL20" s="51" t="n"/>
      <c r="BM20" s="51" t="n"/>
      <c r="BN20" s="51" t="n"/>
      <c r="BO20" s="51" t="n"/>
      <c r="BP20" s="51" t="n"/>
      <c r="BQ20" s="51" t="n"/>
      <c r="BR20" s="51" t="n"/>
      <c r="BS20" s="51" t="n"/>
      <c r="BT20" s="51" t="n"/>
      <c r="BU20" s="51" t="n"/>
      <c r="BV20" s="51" t="n"/>
      <c r="BW20" s="51" t="n"/>
      <c r="BX20" s="51" t="n"/>
      <c r="BY20" s="51" t="n"/>
      <c r="BZ20" s="51" t="n"/>
      <c r="CA20" s="51" t="n"/>
      <c r="CB20" s="51" t="n"/>
      <c r="CC20" s="51" t="n"/>
      <c r="CD20" s="51" t="n"/>
      <c r="CE20" s="51" t="n"/>
      <c r="CF20" s="51" t="n"/>
      <c r="CG20" s="51" t="n"/>
      <c r="CH20" s="51" t="n"/>
      <c r="CI20" s="51" t="n"/>
      <c r="CJ20" s="51" t="n"/>
      <c r="CK20" s="51" t="n"/>
      <c r="CL20" s="51" t="n"/>
      <c r="CM20" s="51" t="n"/>
      <c r="CN20" s="51" t="n"/>
      <c r="CO20" s="51" t="n"/>
      <c r="CP20" s="51" t="n"/>
      <c r="CQ20" s="51" t="n"/>
      <c r="CR20" s="51" t="n"/>
      <c r="CS20" s="51" t="n"/>
      <c r="CT20" s="51" t="n"/>
      <c r="CU20" s="51" t="n"/>
      <c r="CV20" s="51" t="n"/>
      <c r="CW20" s="51" t="n"/>
      <c r="CX20" s="51" t="n"/>
      <c r="CY20" s="51" t="n"/>
      <c r="CZ20" s="51" t="n"/>
      <c r="DA20" s="51" t="n"/>
      <c r="DB20" s="51" t="n"/>
      <c r="DC20" s="51" t="n"/>
      <c r="DD20" s="51" t="n"/>
      <c r="DE20" s="51" t="n"/>
      <c r="DF20" s="51" t="n"/>
      <c r="DG20" s="51" t="n"/>
      <c r="DH20" s="51" t="n"/>
      <c r="DI20" s="51" t="n"/>
      <c r="DJ20" s="51" t="n"/>
      <c r="DK20" s="51" t="n"/>
      <c r="DL20" s="51" t="n"/>
      <c r="DM20" s="51" t="n"/>
      <c r="DN20" s="51" t="n"/>
      <c r="DO20" s="51" t="n"/>
      <c r="DP20" s="51" t="n"/>
      <c r="DQ20" s="52" t="n"/>
      <c r="DR20" s="52" t="n"/>
      <c r="DS20" s="52" t="n"/>
      <c r="DT20" s="52" t="n"/>
      <c r="DU20" s="52" t="n"/>
      <c r="DV20" s="52" t="n"/>
      <c r="DW20" s="52" t="n"/>
      <c r="DX20" s="52" t="n"/>
      <c r="DY20" s="52" t="n"/>
      <c r="DZ20" s="52" t="n"/>
      <c r="EA20" s="52" t="n"/>
      <c r="EB20" s="52" t="n"/>
      <c r="EC20" s="51" t="n"/>
      <c r="ED20" s="51" t="n"/>
      <c r="EE20" s="51" t="n"/>
      <c r="EF20" s="51" t="n"/>
      <c r="EG20" s="51" t="n"/>
      <c r="EH20" s="51" t="n"/>
      <c r="EI20" s="51" t="n"/>
    </row>
    <row r="21" ht="16" customFormat="1" customHeight="1" s="1">
      <c r="A21" s="49" t="inlineStr">
        <is>
          <t>5.3  Vyhodnocení projektu + retrospektiva</t>
        </is>
      </c>
      <c r="B21" s="51" t="n"/>
      <c r="C21" s="51" t="n"/>
      <c r="D21" s="51" t="n"/>
      <c r="E21" s="51" t="n"/>
      <c r="F21" s="51" t="n"/>
      <c r="G21" s="51" t="n"/>
      <c r="H21" s="51" t="n"/>
      <c r="I21" s="51" t="n"/>
      <c r="J21" s="51" t="n"/>
      <c r="K21" s="51" t="n"/>
      <c r="L21" s="51" t="n"/>
      <c r="M21" s="51" t="n"/>
      <c r="N21" s="51" t="n"/>
      <c r="O21" s="51" t="n"/>
      <c r="P21" s="51" t="n"/>
      <c r="Q21" s="51" t="n"/>
      <c r="R21" s="51" t="n"/>
      <c r="S21" s="51" t="n"/>
      <c r="T21" s="51" t="n"/>
      <c r="U21" s="51" t="n"/>
      <c r="V21" s="51" t="n"/>
      <c r="W21" s="51" t="n"/>
      <c r="X21" s="51" t="n"/>
      <c r="Y21" s="51" t="n"/>
      <c r="Z21" s="51" t="n"/>
      <c r="AA21" s="51" t="n"/>
      <c r="AB21" s="51" t="n"/>
      <c r="AC21" s="51" t="n"/>
      <c r="AD21" s="51" t="n"/>
      <c r="AE21" s="51" t="n"/>
      <c r="AF21" s="51" t="n"/>
      <c r="AG21" s="51" t="n"/>
      <c r="AH21" s="51" t="n"/>
      <c r="AI21" s="51" t="n"/>
      <c r="AJ21" s="51" t="n"/>
      <c r="AK21" s="51" t="n"/>
      <c r="AL21" s="51" t="n"/>
      <c r="AM21" s="51" t="n"/>
      <c r="AN21" s="51" t="n"/>
      <c r="AO21" s="51" t="n"/>
      <c r="AP21" s="51" t="n"/>
      <c r="AQ21" s="51" t="n"/>
      <c r="AR21" s="51" t="n"/>
      <c r="AS21" s="51" t="n"/>
      <c r="AT21" s="51" t="n"/>
      <c r="AU21" s="51" t="n"/>
      <c r="AV21" s="51" t="n"/>
      <c r="AW21" s="51" t="n"/>
      <c r="AX21" s="51" t="n"/>
      <c r="AY21" s="51" t="n"/>
      <c r="AZ21" s="51" t="n"/>
      <c r="BA21" s="51" t="n"/>
      <c r="BB21" s="51" t="n"/>
      <c r="BC21" s="51" t="n"/>
      <c r="BD21" s="51" t="n"/>
      <c r="BE21" s="51" t="n"/>
      <c r="BF21" s="51" t="n"/>
      <c r="BG21" s="51" t="n"/>
      <c r="BH21" s="51" t="n"/>
      <c r="BI21" s="51" t="n"/>
      <c r="BJ21" s="51" t="n"/>
      <c r="BK21" s="51" t="n"/>
      <c r="BL21" s="51" t="n"/>
      <c r="BM21" s="51" t="n"/>
      <c r="BN21" s="51" t="n"/>
      <c r="BO21" s="51" t="n"/>
      <c r="BP21" s="51" t="n"/>
      <c r="BQ21" s="51" t="n"/>
      <c r="BR21" s="51" t="n"/>
      <c r="BS21" s="51" t="n"/>
      <c r="BT21" s="51" t="n"/>
      <c r="BU21" s="51" t="n"/>
      <c r="BV21" s="51" t="n"/>
      <c r="BW21" s="51" t="n"/>
      <c r="BX21" s="51" t="n"/>
      <c r="BY21" s="51" t="n"/>
      <c r="BZ21" s="51" t="n"/>
      <c r="CA21" s="51" t="n"/>
      <c r="CB21" s="51" t="n"/>
      <c r="CC21" s="51" t="n"/>
      <c r="CD21" s="51" t="n"/>
      <c r="CE21" s="51" t="n"/>
      <c r="CF21" s="51" t="n"/>
      <c r="CG21" s="51" t="n"/>
      <c r="CH21" s="51" t="n"/>
      <c r="CI21" s="51" t="n"/>
      <c r="CJ21" s="51" t="n"/>
      <c r="CK21" s="51" t="n"/>
      <c r="CL21" s="51" t="n"/>
      <c r="CM21" s="51" t="n"/>
      <c r="CN21" s="51" t="n"/>
      <c r="CO21" s="51" t="n"/>
      <c r="CP21" s="51" t="n"/>
      <c r="CQ21" s="51" t="n"/>
      <c r="CR21" s="51" t="n"/>
      <c r="CS21" s="51" t="n"/>
      <c r="CT21" s="51" t="n"/>
      <c r="CU21" s="51" t="n"/>
      <c r="CV21" s="51" t="n"/>
      <c r="CW21" s="51" t="n"/>
      <c r="CX21" s="51" t="n"/>
      <c r="CY21" s="51" t="n"/>
      <c r="CZ21" s="51" t="n"/>
      <c r="DA21" s="51" t="n"/>
      <c r="DB21" s="51" t="n"/>
      <c r="DC21" s="51" t="n"/>
      <c r="DD21" s="51" t="n"/>
      <c r="DE21" s="51" t="n"/>
      <c r="DF21" s="51" t="n"/>
      <c r="DG21" s="51" t="n"/>
      <c r="DH21" s="51" t="n"/>
      <c r="DI21" s="51" t="n"/>
      <c r="DJ21" s="51" t="n"/>
      <c r="DK21" s="51" t="n"/>
      <c r="DL21" s="51" t="n"/>
      <c r="DM21" s="51" t="n"/>
      <c r="DN21" s="51" t="n"/>
      <c r="DO21" s="51" t="n"/>
      <c r="DP21" s="51" t="n"/>
      <c r="DQ21" s="51" t="n"/>
      <c r="DR21" s="51" t="n"/>
      <c r="DS21" s="51" t="n"/>
      <c r="DT21" s="51" t="n"/>
      <c r="DU21" s="51" t="n"/>
      <c r="DV21" s="51" t="n"/>
      <c r="DW21" s="51" t="n"/>
      <c r="DX21" s="51" t="n"/>
      <c r="DY21" s="51" t="n"/>
      <c r="DZ21" s="51" t="n"/>
      <c r="EA21" s="51" t="n"/>
      <c r="EB21" s="51" t="n"/>
      <c r="EC21" s="51" t="n"/>
      <c r="ED21" s="51" t="n"/>
      <c r="EE21" s="52" t="n"/>
      <c r="EF21" s="52" t="n"/>
      <c r="EG21" s="52" t="n"/>
      <c r="EH21" s="52" t="n"/>
      <c r="EI21" s="52" t="n"/>
    </row>
    <row r="22"/>
    <row r="23"/>
    <row r="24">
      <c r="A24" s="53" t="inlineStr">
        <is>
          <t>Legenda:</t>
        </is>
      </c>
      <c r="B24" s="54" t="inlineStr">
        <is>
          <t>Úkol (plánováno)</t>
        </is>
      </c>
      <c r="E24" s="1" t="n"/>
      <c r="F24" s="55" t="inlineStr">
        <is>
          <t>Pokrok (hotová část)</t>
        </is>
      </c>
    </row>
    <row r="25"/>
    <row r="26" ht="20" customFormat="1" customHeight="1" s="1">
      <c r="A26" s="44" t="inlineStr">
        <is>
          <t>Šablóna od AutoERP</t>
        </is>
      </c>
    </row>
    <row r="27" ht="34" customFormat="1" customHeight="1" s="1">
      <c r="A27" s="45" t="inlineStr">
        <is>
          <t>V AutoERP to urobíte 10x jednoduchšie: doklady, schvaľovanie a prehľady vznikajú automaticky z firemných dát.</t>
        </is>
      </c>
    </row>
    <row r="28" ht="20" customFormat="1" customHeight="1" s="1">
      <c r="A28" s="46" t="inlineStr">
        <is>
          <t>Verzia: máj 2026 | ganttuv-diagram-excel-vzor | autoerp.sk</t>
        </is>
      </c>
    </row>
  </sheetData>
  <mergeCells count="3">
    <mergeCell ref="A1:BA3"/>
    <mergeCell ref="B24:D24"/>
    <mergeCell ref="F24:H24"/>
  </mergeCells>
  <pageMargins left="0.7" right="0.7" top="0.75" bottom="0.75" header="0.3" footer="0.3"/>
  <pageSetup orientation="landscape" paperSize="9" scale="100" fitToHeight="0" fitToWidth="1" firstPageNumber="1" useFirstPageNumber="1" horizontalDpi="4294967295" verticalDpi="4294967295" copies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" customWidth="1" style="1" min="1" max="1"/>
    <col width="90" customWidth="1" style="1" min="2" max="2"/>
  </cols>
  <sheetData>
    <row r="1" ht="22" customFormat="1" customHeight="1" s="1">
      <c r="A1" s="56" t="inlineStr">
        <is>
          <t>Ako používat tuto šablonu
Krok za krokem — od prázdného souboru po hotový harmonogram.</t>
        </is>
      </c>
    </row>
    <row r="2" ht="22" customFormat="1" customHeight="1" s="1"/>
    <row r="3" ht="22" customFormat="1" customHeight="1" s="1"/>
    <row r="4"/>
    <row r="5" ht="22" customFormat="1" customHeight="1" s="1">
      <c r="A5" s="1" t="n"/>
      <c r="B5" s="57" t="inlineStr">
        <is>
          <t>1. Otvorte list „Ganttov diagram"</t>
        </is>
      </c>
    </row>
    <row r="6" ht="42" customFormat="1" customHeight="1" s="1">
      <c r="A6" s="1" t="n"/>
      <c r="B6" s="58" t="inlineStr">
        <is>
          <t>Hlavný list obsahuje tabuľku úloh a vpravo časovú os rozdelenú po týždňoch. Šablóna je predvyplnená ukážkovým projektom „Implementácia ERP". Vlastné dáta zadáte prepísaním riadkov 6 a nižšie.</t>
        </is>
      </c>
    </row>
    <row r="7"/>
    <row r="8" ht="22" customFormat="1" customHeight="1" s="1">
      <c r="A8" s="1" t="n"/>
      <c r="B8" s="57" t="inlineStr">
        <is>
          <t>2. Vyplňte sloupce A–E (úkol, vlastník, termíny)</t>
        </is>
      </c>
    </row>
    <row r="9" ht="42" customFormat="1" customHeight="1" s="1">
      <c r="A9" s="1" t="n"/>
      <c r="B9" s="58" t="inlineStr">
        <is>
          <t>Do stĺpca A napíšte ID (napr. 1.1), do stĺpca B názov úlohy, do stĺpca C zodpovednú osobu, do stĺpca D dátum začatia (formát dd.mm.rrrr) a do stĺpca E dátum dokončenia.</t>
        </is>
      </c>
    </row>
    <row r="10"/>
    <row r="11" ht="22" customFormat="1" customHeight="1" s="1">
      <c r="A11" s="1" t="n"/>
      <c r="B11" s="57" t="inlineStr">
        <is>
          <t>3. Stĺpec F (Dní) sa vypočíta automaticky</t>
        </is>
      </c>
    </row>
    <row r="12" ht="42" customFormat="1" customHeight="1" s="1">
      <c r="A12" s="1" t="n"/>
      <c r="B12" s="58" t="inlineStr">
        <is>
          <t>Vzorec =E-D+1 vráti počet pracovných dní úlohy. Ak potrebujete pridať riadok, skopírujte ho z existujúceho — vzorec sa posunie korektne.</t>
        </is>
      </c>
    </row>
    <row r="13"/>
    <row r="14" ht="22" customFormat="1" customHeight="1" s="1">
      <c r="A14" s="1" t="n"/>
      <c r="B14" s="57" t="inlineStr">
        <is>
          <t>4. Zadejte pokrok ve sloupci G a status v H</t>
        </is>
      </c>
    </row>
    <row r="15" ht="42" customFormat="1" customHeight="1" s="1">
      <c r="A15" s="1" t="n"/>
      <c r="B15" s="58" t="inlineStr">
        <is>
          <t>Pokrok zadávejte akoo desetinné číslo 0–1 (Excel zobrazí akoo 0 %–100 %). Status vyberte z rozbalovacího seznamu — barva buňky se zmiení automaticky popodľa volby.</t>
        </is>
      </c>
    </row>
    <row r="16"/>
    <row r="17" ht="22" customFormat="1" customHeight="1" s="1">
      <c r="A17" s="1" t="n"/>
      <c r="B17" s="57" t="inlineStr">
        <is>
          <t>5. Časová osa se vykreslí sama</t>
        </is>
      </c>
    </row>
    <row r="18" ht="42" customFormat="1" customHeight="1" s="1">
      <c r="A18" s="1" t="n"/>
      <c r="B18" s="58" t="inlineStr">
        <is>
          <t>Stĺpce J–AI obsahujú 26 týždňov. Bunka sa zafarbí namodro, ak daný týždeň spadá do termínu úlohy, a nažlto, ak spadá do už splnenej časti (podľa pokroku %). Meniť nemusíte nič — vzorec sám reaguje na termíny.</t>
        </is>
      </c>
    </row>
    <row r="19"/>
    <row r="20" ht="22" customFormat="1" customHeight="1" s="1">
      <c r="A20" s="1" t="n"/>
      <c r="B20" s="57" t="inlineStr">
        <is>
          <t>6. Zkontrolujte souhrn dole</t>
        </is>
      </c>
    </row>
    <row r="21" ht="42" customFormat="1" customHeight="1" s="1">
      <c r="A21" s="1" t="n"/>
      <c r="B21" s="58" t="inlineStr">
        <is>
          <t>Na poriadokku „Souhrn projektu" vidíte celkový počet dní a vážený priemer pokroku. Vážení je popodľa délky úkolu — krátké úkoly s vysokým pokrokem nezkreslí celkový obraz.</t>
        </is>
      </c>
    </row>
    <row r="22"/>
    <row r="23" ht="22" customFormat="1" customHeight="1" s="1">
      <c r="A23" s="1" t="n"/>
      <c r="B23" s="57" t="inlineStr">
        <is>
          <t>7. Vytlačte alebo exportujte do PDF</t>
        </is>
      </c>
    </row>
    <row r="24" ht="42" customFormat="1" customHeight="1" s="1">
      <c r="A24" s="1" t="n"/>
      <c r="B24" s="58" t="inlineStr">
        <is>
          <t>Súbor je nastavený na A4 na šírku, fit na 1 stranu. Na export použite Súbor → Exportovať → PDF (Excel) alebo Súbor → Stiahnuť → PDF (Google Sheets).</t>
        </is>
      </c>
    </row>
    <row r="25"/>
    <row r="26" ht="22" customFormat="1" customHeight="1" s="1">
      <c r="A26" s="1" t="n"/>
      <c r="B26" s="57" t="inlineStr">
        <is>
          <t>8. Pri väčších projektoch prejdite na AutoERP</t>
        </is>
      </c>
    </row>
    <row r="27" ht="42" customFormat="1" customHeight="1" s="1">
      <c r="A27" s="1" t="n"/>
      <c r="B27" s="58" t="inlineStr">
        <is>
          <t>Táto šablóna zvládne 10–30 úloh a jeden projekt. Ak riadite 5+ projektov, zdieľate úlohy s tímom alebo potrebujete kapacitné plánovanie zdrojov, pozrite si modul Projektové riadenie v AutoERP — autoerp.cz/projektove-rizeni.</t>
        </is>
      </c>
    </row>
    <row r="28"/>
    <row r="29"/>
    <row r="30" ht="24" customFormat="1" customHeight="1" s="1">
      <c r="A30" s="59" t="inlineStr">
        <is>
          <t>Vyskúšajte AutoERP zadarmo
Projektové riadenie s Ganttovým diagramom, kapacitným plánovaním a napojením na faktúráciu.
autoerp.sk/projektove-rizeni</t>
        </is>
      </c>
      <c r="B30" s="74" t="n"/>
    </row>
    <row r="31" ht="24" customFormat="1" customHeight="1" s="1">
      <c r="A31" s="75" t="n"/>
      <c r="B31" s="76" t="n"/>
    </row>
    <row r="32" ht="24" customFormat="1" customHeight="1" s="1">
      <c r="A32" s="77" t="n"/>
      <c r="B32" s="78" t="n"/>
    </row>
    <row r="33" ht="20" customFormat="1" customHeight="1" s="1">
      <c r="A33" s="44" t="inlineStr">
        <is>
          <t>Šablóna od AutoERP</t>
        </is>
      </c>
    </row>
    <row r="34" ht="34" customFormat="1" customHeight="1" s="1">
      <c r="A34" s="45" t="inlineStr">
        <is>
          <t>V AutoERP to urobíte 10x jednoduchšie: doklady, schvaľovanie a prehľady vznikajú automaticky z firemných dát.</t>
        </is>
      </c>
    </row>
    <row r="35" ht="20" customFormat="1" customHeight="1" s="1">
      <c r="A35" s="46" t="inlineStr">
        <is>
          <t>Verzia: máj 2026 | ganttuv-diagram-excel-vzor | autoerp.sk</t>
        </is>
      </c>
    </row>
  </sheetData>
  <mergeCells count="2">
    <mergeCell ref="A30:B32"/>
    <mergeCell ref="A1:B3"/>
  </mergeCells>
  <pageMargins left="0.5" right="0.5" top="0.5" bottom="0.5" header="0.2" footer="0.2"/>
  <pageSetup orientation="portrait" paperSize="9" scale="100" fitToHeight="0" fitToWidth="1" firstPageNumber="1" useFirstPageNumber="1" horizontalDpi="4294967295" verticalDpi="4294967295" copies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" customWidth="1" style="1" min="1" max="1"/>
    <col width="90" customWidth="1" style="1" min="2" max="2"/>
  </cols>
  <sheetData>
    <row r="1" ht="22" customFormat="1" customHeight="1" s="1">
      <c r="A1" s="56" t="inlineStr">
        <is>
          <t>O tejto šablóne
AutoERP — nástroje pre slovenské firmy</t>
        </is>
      </c>
    </row>
    <row r="2" ht="22" customFormat="1" customHeight="1" s="1"/>
    <row r="3" ht="22" customFormat="1" customHeight="1" s="1"/>
    <row r="4"/>
    <row r="5" ht="22" customFormat="1" customHeight="1" s="1">
      <c r="A5" s="1" t="n"/>
      <c r="B5" s="57" t="inlineStr">
        <is>
          <t>Co tato šablona umí</t>
        </is>
      </c>
    </row>
    <row r="6" ht="56" customFormat="1" customHeight="1" s="1">
      <c r="A6" s="1" t="n"/>
      <c r="B6" s="58" t="inlineStr">
        <is>
          <t>Hotový Ganttov diagram pre Excel, LibreOffice Calc a Google Sheets. 17 ukážkových úloh vo fázach Príprava → Analýza → Implementácia → Testovanie → Spustenie. Automatický výpočet dĺžky úlohy, vážený pokrok projektu, podmienené formátovanie pre status a časovú os.</t>
        </is>
      </c>
    </row>
    <row r="7"/>
    <row r="8" ht="22" customFormat="1" customHeight="1" s="1">
      <c r="A8" s="1" t="n"/>
      <c r="B8" s="57" t="inlineStr">
        <is>
          <t>Pro koho je určená</t>
        </is>
      </c>
    </row>
    <row r="9" ht="56" customFormat="1" customHeight="1" s="1">
      <c r="A9" s="1" t="n"/>
      <c r="B9" s="58" t="inlineStr">
        <is>
          <t>Pre projektových manažérov, výrobných riaditeľov a CEO menších firiem (do 50 zamestnancov), ktorí plánujú implementáciu ERP, stavebnú zákazku, marketingovú kampaň alebo ľubovoľný projekt s 10–30 úlohami. Šablóna je v slovenčine a rešpektuje slovenskú legislatívu (dátumy dd.mm.rrrr, úlohy v slovenčine).</t>
        </is>
      </c>
    </row>
    <row r="10"/>
    <row r="11" ht="22" customFormat="1" customHeight="1" s="1">
      <c r="A11" s="1" t="n"/>
      <c r="B11" s="57" t="inlineStr">
        <is>
          <t>Licence</t>
        </is>
      </c>
    </row>
    <row r="12" ht="56" customFormat="1" customHeight="1" s="1">
      <c r="A12" s="1" t="n"/>
      <c r="B12" s="58" t="inlineStr">
        <is>
          <t>Licencia MIT — šablónu môžete voľne používať, upravovať, šíriť a používať komerčne. Nemusíte uvádzať zdroj, ale potešíte nás. Plný text licencie: github.com/Draivix/ganttuv-diagram-generator/blob/main/LICENSE</t>
        </is>
      </c>
    </row>
    <row r="13"/>
    <row r="14" ht="22" customFormat="1" customHeight="1" s="1">
      <c r="A14" s="1" t="n"/>
      <c r="B14" s="57" t="inlineStr">
        <is>
          <t>GitHub</t>
        </is>
      </c>
    </row>
    <row r="15" ht="56" customFormat="1" customHeight="1" s="1">
      <c r="A15" s="1" t="n"/>
      <c r="B15" s="58" t="inlineStr">
        <is>
          <t>Zdrojový kód generátora aj celá šablóna sú na GitHube: github.com/Draivix/ganttuv-diagram-generator. Našli ste chybu alebo máte nápad na vylepšenie? Otvorte issue — odpovedáme do 24 hodín.</t>
        </is>
      </c>
    </row>
    <row r="16"/>
    <row r="17" ht="22" customFormat="1" customHeight="1" s="1">
      <c r="A17" s="1" t="n"/>
      <c r="B17" s="57" t="inlineStr">
        <is>
          <t>Vytvoril</t>
        </is>
      </c>
    </row>
    <row r="18" ht="56" customFormat="1" customHeight="1" s="1">
      <c r="A18" s="1" t="n"/>
      <c r="B18" s="58" t="inlineStr">
        <is>
          <t>Apertia Tech s.r.o. (IČO 27117758) — provozovatel AutoERP. Bratislava, ČR. Více o nás: autoerp.sk/o-nas</t>
        </is>
      </c>
    </row>
    <row r="19"/>
    <row r="20" ht="22" customFormat="1" customHeight="1" s="1">
      <c r="A20" s="1" t="n"/>
      <c r="B20" s="57" t="inlineStr">
        <is>
          <t>Potrebujete viac než šablónu?</t>
        </is>
      </c>
    </row>
    <row r="21" ht="56" customFormat="1" customHeight="1" s="1">
      <c r="A21" s="1" t="n"/>
      <c r="B21" s="58" t="inlineStr">
        <is>
          <t>AutoERP je modulárny ERP/CRM pre slovenské a české firmy. Projektové riadenie s Ganttovým diagramom, kapacitným plánovaním zdrojov, napojením na fakturáciu a sklad. Od 138 €/mesiac, bez licencií za používateľa. 14 dní zadarmo na vyskúšanie. Viac: autoerp.sk/projektove-rizeni</t>
        </is>
      </c>
    </row>
    <row r="22"/>
    <row r="23"/>
    <row r="24" ht="24" customFormat="1" customHeight="1" s="1">
      <c r="A24" s="65" t="inlineStr">
        <is>
          <t>Vyskúšajte AutoERP zadarmo — 14 dní bez závazku
autoerp.sk/projektove-rizeni</t>
        </is>
      </c>
      <c r="B24" s="74" t="n"/>
    </row>
    <row r="25" ht="24" customFormat="1" customHeight="1" s="1">
      <c r="A25" s="75" t="n"/>
      <c r="B25" s="76" t="n"/>
    </row>
    <row r="26" ht="24" customFormat="1" customHeight="1" s="1">
      <c r="A26" s="77" t="n"/>
      <c r="B26" s="78" t="n"/>
    </row>
    <row r="27" ht="20" customFormat="1" customHeight="1" s="1">
      <c r="A27" s="44" t="inlineStr">
        <is>
          <t>Šablóna od AutoERP</t>
        </is>
      </c>
    </row>
    <row r="28" ht="34" customFormat="1" customHeight="1" s="1">
      <c r="A28" s="45" t="inlineStr">
        <is>
          <t>V AutoERP to urobíte 10x jednoduchšie: doklady, schvaľovanie a prehľady vznikajú automaticky z firemných dát.</t>
        </is>
      </c>
    </row>
    <row r="29" ht="20" customFormat="1" customHeight="1" s="1">
      <c r="A29" s="46" t="inlineStr">
        <is>
          <t>Verzia: máj 2026 | ganttuv-diagram-excel-vzor | autoerp.sk</t>
        </is>
      </c>
    </row>
  </sheetData>
  <mergeCells count="2">
    <mergeCell ref="A24:B26"/>
    <mergeCell ref="A1:B3"/>
  </mergeCell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Ganttov diagram Excel 2026 - AutoERP</dc:title>
  <dc:description xmlns:dc="http://purl.org/dc/elements/1.1/">Šablona Ganttova diagramu — vytvořeno v AutoERP (autoerp.cz)</dc:description>
  <dc:subject xmlns:dc="http://purl.org/dc/elements/1.1/">Free XLSX template with AutoERP workflow guidance</dc:subject>
  <dcterms:created xmlns:dcterms="http://purl.org/dc/terms/" xmlns:xsi="http://www.w3.org/2001/XMLSchema-instance" xsi:type="dcterms:W3CDTF">2026-04-28T13:18:08Z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ganttuv-diagram-excel-vzor, 2026, ERP, Excel</cp:keywords>
</cp:coreProperties>
</file>